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60" yWindow="5952" windowWidth="15048" windowHeight="1176" tabRatio="660"/>
  </bookViews>
  <sheets>
    <sheet name="rozpočtové opatrenie 2016" sheetId="3" r:id="rId1"/>
  </sheets>
  <definedNames>
    <definedName name="_Regression_Int" localSheetId="0" hidden="1">1</definedName>
    <definedName name="Názvy_tisku_MI" localSheetId="0">'rozpočtové opatrenie 2016'!#REF!</definedName>
    <definedName name="_xlnm.Print_Titles" localSheetId="0">'rozpočtové opatrenie 2016'!$B:$C,'rozpočtové opatrenie 2016'!$2:$16</definedName>
    <definedName name="Oblast_tisku_MI" localSheetId="0">'rozpočtové opatrenie 2016'!#REF!</definedName>
    <definedName name="POVODNY" localSheetId="0">'rozpočtové opatrenie 2016'!#REF!</definedName>
    <definedName name="POVODNY">#REF!</definedName>
    <definedName name="PRILOHA" localSheetId="0">'rozpočtové opatrenie 2016'!#REF!</definedName>
    <definedName name="PRILOHA">#REF!</definedName>
    <definedName name="PRILOHA_2" localSheetId="0">'rozpočtové opatrenie 2016'!#REF!</definedName>
    <definedName name="PRILOHA_2">#REF!</definedName>
    <definedName name="rozpočtovéopatrenia2017">#REF!</definedName>
    <definedName name="UPRAVENY" localSheetId="0">'rozpočtové opatrenie 2016'!#REF!</definedName>
    <definedName name="UPRAVENY">#REF!</definedName>
  </definedNames>
  <calcPr calcId="125725"/>
</workbook>
</file>

<file path=xl/calcChain.xml><?xml version="1.0" encoding="utf-8"?>
<calcChain xmlns="http://schemas.openxmlformats.org/spreadsheetml/2006/main">
  <c r="J24" i="3"/>
  <c r="J23"/>
  <c r="J22"/>
  <c r="J21"/>
  <c r="O20"/>
  <c r="J20"/>
  <c r="J18"/>
  <c r="W16"/>
  <c r="V16"/>
  <c r="V40" s="1"/>
  <c r="U16"/>
  <c r="U40" s="1"/>
  <c r="T16"/>
  <c r="T40" s="1"/>
  <c r="S16"/>
  <c r="S40" s="1"/>
  <c r="R16"/>
  <c r="R40" s="1"/>
  <c r="Q16"/>
  <c r="Q40" s="1"/>
  <c r="P16"/>
  <c r="P40" s="1"/>
  <c r="O16"/>
  <c r="O40" s="1"/>
  <c r="N16"/>
  <c r="N40" s="1"/>
  <c r="M16"/>
  <c r="M40" s="1"/>
  <c r="L16"/>
  <c r="L40" s="1"/>
  <c r="K16"/>
  <c r="K40" s="1"/>
  <c r="G16"/>
  <c r="G40" s="1"/>
  <c r="J16"/>
  <c r="J40" s="1"/>
  <c r="I20" l="1"/>
  <c r="H20" s="1"/>
  <c r="I16" l="1"/>
  <c r="I40" s="1"/>
  <c r="H16"/>
  <c r="H40" s="1"/>
</calcChain>
</file>

<file path=xl/sharedStrings.xml><?xml version="1.0" encoding="utf-8"?>
<sst xmlns="http://schemas.openxmlformats.org/spreadsheetml/2006/main" count="172" uniqueCount="133">
  <si>
    <t>Por.</t>
  </si>
  <si>
    <t>Príjmy</t>
  </si>
  <si>
    <t>kapitoly</t>
  </si>
  <si>
    <t xml:space="preserve">kapitoly </t>
  </si>
  <si>
    <t>z toho:</t>
  </si>
  <si>
    <t xml:space="preserve"> a OOV</t>
  </si>
  <si>
    <t>610</t>
  </si>
  <si>
    <t>zamestnan.</t>
  </si>
  <si>
    <t xml:space="preserve">Kapitálové </t>
  </si>
  <si>
    <t>číslo</t>
  </si>
  <si>
    <t>Počet</t>
  </si>
  <si>
    <t>Rozpočet</t>
  </si>
  <si>
    <t xml:space="preserve">výdavky </t>
  </si>
  <si>
    <t>Výdavky</t>
  </si>
  <si>
    <t>S p o l u - pôvodný</t>
  </si>
  <si>
    <t>služ.príjmy</t>
  </si>
  <si>
    <t>S p o l u - upravený</t>
  </si>
  <si>
    <t>opatrenie</t>
  </si>
  <si>
    <t>celkom</t>
  </si>
  <si>
    <t>06K0B</t>
  </si>
  <si>
    <t xml:space="preserve">Štátne </t>
  </si>
  <si>
    <t>programy</t>
  </si>
  <si>
    <t>Spolu</t>
  </si>
  <si>
    <t>spolu</t>
  </si>
  <si>
    <t>z toho</t>
  </si>
  <si>
    <t xml:space="preserve"> </t>
  </si>
  <si>
    <t>Mzdy platy</t>
  </si>
  <si>
    <t>Schválený rozpočet</t>
  </si>
  <si>
    <t>Bežné</t>
  </si>
  <si>
    <t>výdavky</t>
  </si>
  <si>
    <t>v tom</t>
  </si>
  <si>
    <t>sudcovia</t>
  </si>
  <si>
    <t>štátna správa</t>
  </si>
  <si>
    <t>verejný záujem</t>
  </si>
  <si>
    <t>Poistné a</t>
  </si>
  <si>
    <t>prísp.zam.</t>
  </si>
  <si>
    <t>do poisťovní</t>
  </si>
  <si>
    <t xml:space="preserve">Tovary </t>
  </si>
  <si>
    <t>a ďalšie</t>
  </si>
  <si>
    <t xml:space="preserve">služby </t>
  </si>
  <si>
    <t>630</t>
  </si>
  <si>
    <t>Transfery</t>
  </si>
  <si>
    <t>01W</t>
  </si>
  <si>
    <t>Najvyšší</t>
  </si>
  <si>
    <t>súd</t>
  </si>
  <si>
    <t>1.</t>
  </si>
  <si>
    <t>2.</t>
  </si>
  <si>
    <t>Program</t>
  </si>
  <si>
    <t xml:space="preserve">Číslo </t>
  </si>
  <si>
    <t>evidenčného</t>
  </si>
  <si>
    <t>listu</t>
  </si>
  <si>
    <t>rozpočtové</t>
  </si>
  <si>
    <t>MF SR</t>
  </si>
  <si>
    <t>vlastné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</si>
  <si>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</si>
  <si>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</si>
  <si>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</si>
  <si>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</si>
  <si>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</si>
  <si>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</si>
  <si>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</si>
  <si>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</si>
  <si>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</si>
  <si>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</si>
  <si>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</si>
  <si>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</si>
  <si>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</si>
  <si>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</si>
  <si>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Úpravy</t>
  </si>
  <si>
    <t>17.</t>
  </si>
  <si>
    <t>19.</t>
  </si>
  <si>
    <t>Dôvod úpravy</t>
  </si>
  <si>
    <t>18.</t>
  </si>
  <si>
    <t>Rozpočtové opatrenia - rozpočtová organizácia</t>
  </si>
  <si>
    <t>RO - vlastné č. 1</t>
  </si>
  <si>
    <t>Vypracovala: Ing. Sedláčková</t>
  </si>
  <si>
    <t>Najvyšší súd SR</t>
  </si>
  <si>
    <t>RO - vlastné č. 2</t>
  </si>
  <si>
    <t>RO - vlastné č. 3</t>
  </si>
  <si>
    <t>RO - vlastné č. 4</t>
  </si>
  <si>
    <t>RO - vlastné č. 5</t>
  </si>
  <si>
    <t>RO - vlastné č. 6</t>
  </si>
  <si>
    <t>RO - vlastné č. 7</t>
  </si>
  <si>
    <t>RO - vlastné č. 8</t>
  </si>
  <si>
    <t>RO - vlastné č. 9</t>
  </si>
  <si>
    <t>RO - vlastné č. 11</t>
  </si>
  <si>
    <t>RO - vlastné č. 10</t>
  </si>
  <si>
    <t>MF/024437/2015-441</t>
  </si>
  <si>
    <t>UR/0004999/2016</t>
  </si>
  <si>
    <t>UR/0006730/2016</t>
  </si>
  <si>
    <t>UR/0012083/2016</t>
  </si>
  <si>
    <t>UR/0012084/2016</t>
  </si>
  <si>
    <t>RO č. 1/2016</t>
  </si>
  <si>
    <t>RO č. 2/2016</t>
  </si>
  <si>
    <t>náhrada pratu sudcov 2015, odchodné</t>
  </si>
  <si>
    <t>funkčné príplatky, auditor</t>
  </si>
  <si>
    <t>Presun v rámci 610,640</t>
  </si>
  <si>
    <t>presun v rámci 710</t>
  </si>
  <si>
    <t>UR/0019151/2016</t>
  </si>
  <si>
    <t>presun v rámci 630</t>
  </si>
  <si>
    <t>UR/0025365/2016</t>
  </si>
  <si>
    <t>UR/0025366/2016</t>
  </si>
  <si>
    <t>presun v rámci 610,630</t>
  </si>
  <si>
    <t>UR/0029432/2016</t>
  </si>
  <si>
    <t>RO č. 3/2016</t>
  </si>
  <si>
    <t>valorizácia ŚS, VZ, zvýšenie platov sudcov</t>
  </si>
  <si>
    <t>UR/0038223/2016</t>
  </si>
  <si>
    <t>UR/0044362/2016</t>
  </si>
  <si>
    <t>UR/0040682/2016</t>
  </si>
  <si>
    <t>presun v rámci 610,630, 630-640</t>
  </si>
  <si>
    <t>RO č. 4/2016</t>
  </si>
  <si>
    <t>UR/0050487/2016</t>
  </si>
  <si>
    <t>viazanie v kategórii 620</t>
  </si>
  <si>
    <t>presun v rámci 610,630, 620-640</t>
  </si>
  <si>
    <t>UR/0056739/2016</t>
  </si>
  <si>
    <t>presun 620-630,620-640</t>
  </si>
  <si>
    <t>UR/0065017/2016</t>
  </si>
  <si>
    <t>UR/0076352/2016</t>
  </si>
  <si>
    <t>UR/0088184/2016</t>
  </si>
  <si>
    <t>UR/0092170/2016</t>
  </si>
  <si>
    <t>UR/0092180/2016</t>
  </si>
  <si>
    <t>UR/0096863/2016</t>
  </si>
  <si>
    <t>RO - vlastné č. 12</t>
  </si>
  <si>
    <t>RO č. 5/2016</t>
  </si>
  <si>
    <t>RO č. 6/2016</t>
  </si>
  <si>
    <t>RO - vlastné č. 13</t>
  </si>
  <si>
    <t>presun 620-640, v rámci 610, 630</t>
  </si>
  <si>
    <t>presun do bežných z kapitálových</t>
  </si>
  <si>
    <t>viazanie § 8</t>
  </si>
  <si>
    <t>presun 620-630-640,v rámci 610,620,630,640</t>
  </si>
  <si>
    <t>Dátum k: 31.12.2016</t>
  </si>
  <si>
    <t>Dńa: 04.01.2017</t>
  </si>
  <si>
    <t>Príloha č. 4</t>
  </si>
</sst>
</file>

<file path=xl/styles.xml><?xml version="1.0" encoding="utf-8"?>
<styleSheet xmlns="http://schemas.openxmlformats.org/spreadsheetml/2006/main">
  <numFmts count="2">
    <numFmt numFmtId="164" formatCode="#,##0_ ;[Red]\-#,##0\ "/>
    <numFmt numFmtId="165" formatCode="#,##0.00_ ;[Red]\-#,##0.00\ "/>
  </numFmts>
  <fonts count="34">
    <font>
      <sz val="12"/>
      <name val="Courier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6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8"/>
      <color indexed="8"/>
      <name val="Arial CE"/>
      <family val="2"/>
      <charset val="238"/>
    </font>
    <font>
      <sz val="18"/>
      <name val="Arial CE"/>
      <family val="2"/>
      <charset val="238"/>
    </font>
    <font>
      <sz val="18"/>
      <name val="Times New Roman CE"/>
      <family val="1"/>
      <charset val="238"/>
    </font>
    <font>
      <sz val="14"/>
      <name val="Arial CE"/>
      <family val="2"/>
      <charset val="238"/>
    </font>
    <font>
      <sz val="22"/>
      <name val="Albertus Medium"/>
      <family val="2"/>
    </font>
    <font>
      <b/>
      <sz val="22"/>
      <name val="Albertus Medium"/>
      <family val="2"/>
    </font>
    <font>
      <sz val="20"/>
      <name val="Albertus Medium"/>
      <family val="2"/>
    </font>
    <font>
      <sz val="22"/>
      <name val="Albertus Medium"/>
      <family val="2"/>
      <charset val="238"/>
    </font>
    <font>
      <b/>
      <sz val="22"/>
      <name val="Albertus Medium"/>
      <family val="2"/>
      <charset val="238"/>
    </font>
    <font>
      <sz val="12"/>
      <name val="Courier"/>
      <family val="1"/>
      <charset val="238"/>
    </font>
    <font>
      <sz val="10"/>
      <color indexed="9"/>
      <name val="Times New Roman CE"/>
      <family val="1"/>
      <charset val="238"/>
    </font>
    <font>
      <sz val="12"/>
      <color indexed="9"/>
      <name val="Times New Roman CE"/>
      <family val="1"/>
      <charset val="238"/>
    </font>
    <font>
      <b/>
      <sz val="20"/>
      <name val="Albertus Medium"/>
      <family val="2"/>
      <charset val="238"/>
    </font>
    <font>
      <sz val="10"/>
      <color indexed="56"/>
      <name val="Times New Roman CE"/>
      <family val="1"/>
      <charset val="238"/>
    </font>
    <font>
      <b/>
      <sz val="22"/>
      <name val="Arial Black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8"/>
      <name val="Arial CE"/>
      <family val="2"/>
      <charset val="238"/>
    </font>
    <font>
      <b/>
      <sz val="24"/>
      <name val="Albertus Medium"/>
      <family val="2"/>
      <charset val="238"/>
    </font>
    <font>
      <b/>
      <sz val="22"/>
      <name val="Times New Roman CE"/>
      <charset val="238"/>
    </font>
    <font>
      <sz val="22"/>
      <name val="Times New Roman CE"/>
      <family val="1"/>
      <charset val="238"/>
    </font>
    <font>
      <b/>
      <sz val="20"/>
      <name val="Albertus Medium"/>
      <family val="2"/>
    </font>
    <font>
      <b/>
      <sz val="24"/>
      <color theme="6" tint="-0.249977111117893"/>
      <name val="Albertus Medium"/>
      <family val="2"/>
      <charset val="238"/>
    </font>
    <font>
      <b/>
      <sz val="16"/>
      <name val="Albertus Medium"/>
      <family val="2"/>
      <charset val="238"/>
    </font>
    <font>
      <sz val="20"/>
      <name val="Albertus Medium"/>
      <family val="2"/>
      <charset val="238"/>
    </font>
    <font>
      <sz val="15"/>
      <name val="Albertus Medium"/>
      <family val="2"/>
      <charset val="238"/>
    </font>
    <font>
      <sz val="36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6" fillId="0" borderId="0"/>
    <xf numFmtId="0" fontId="1" fillId="0" borderId="0"/>
  </cellStyleXfs>
  <cellXfs count="116">
    <xf numFmtId="0" fontId="0" fillId="0" borderId="0" xfId="0"/>
    <xf numFmtId="164" fontId="2" fillId="0" borderId="0" xfId="0" applyNumberFormat="1" applyFont="1"/>
    <xf numFmtId="164" fontId="3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164" fontId="6" fillId="0" borderId="0" xfId="0" applyNumberFormat="1" applyFont="1"/>
    <xf numFmtId="164" fontId="8" fillId="0" borderId="0" xfId="0" applyNumberFormat="1" applyFont="1"/>
    <xf numFmtId="164" fontId="7" fillId="0" borderId="0" xfId="0" applyNumberFormat="1" applyFont="1" applyFill="1" applyBorder="1" applyAlignment="1" applyProtection="1">
      <alignment horizontal="center"/>
    </xf>
    <xf numFmtId="164" fontId="7" fillId="0" borderId="0" xfId="0" applyNumberFormat="1" applyFont="1" applyFill="1" applyBorder="1"/>
    <xf numFmtId="164" fontId="7" fillId="0" borderId="0" xfId="0" applyNumberFormat="1" applyFont="1" applyFill="1" applyBorder="1" applyProtection="1"/>
    <xf numFmtId="164" fontId="9" fillId="0" borderId="0" xfId="0" applyNumberFormat="1" applyFont="1"/>
    <xf numFmtId="164" fontId="10" fillId="0" borderId="0" xfId="0" applyNumberFormat="1" applyFont="1"/>
    <xf numFmtId="165" fontId="2" fillId="0" borderId="0" xfId="0" applyNumberFormat="1" applyFont="1"/>
    <xf numFmtId="164" fontId="13" fillId="0" borderId="2" xfId="0" applyNumberFormat="1" applyFont="1" applyFill="1" applyBorder="1" applyAlignment="1" applyProtection="1">
      <alignment horizontal="center"/>
    </xf>
    <xf numFmtId="164" fontId="13" fillId="0" borderId="3" xfId="0" applyNumberFormat="1" applyFont="1" applyFill="1" applyBorder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164" fontId="13" fillId="0" borderId="2" xfId="0" applyNumberFormat="1" applyFont="1" applyFill="1" applyBorder="1" applyAlignment="1">
      <alignment horizontal="center"/>
    </xf>
    <xf numFmtId="164" fontId="13" fillId="0" borderId="5" xfId="0" applyNumberFormat="1" applyFont="1" applyFill="1" applyBorder="1" applyAlignment="1">
      <alignment horizontal="center"/>
    </xf>
    <xf numFmtId="164" fontId="13" fillId="0" borderId="6" xfId="0" applyNumberFormat="1" applyFont="1" applyFill="1" applyBorder="1" applyAlignment="1">
      <alignment horizontal="center"/>
    </xf>
    <xf numFmtId="164" fontId="13" fillId="0" borderId="3" xfId="0" applyNumberFormat="1" applyFont="1" applyFill="1" applyBorder="1" applyAlignment="1" applyProtection="1">
      <alignment horizontal="center"/>
    </xf>
    <xf numFmtId="164" fontId="13" fillId="0" borderId="7" xfId="0" applyNumberFormat="1" applyFont="1" applyFill="1" applyBorder="1" applyAlignment="1" applyProtection="1">
      <alignment horizontal="center"/>
    </xf>
    <xf numFmtId="164" fontId="11" fillId="0" borderId="9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>
      <alignment horizontal="center"/>
    </xf>
    <xf numFmtId="165" fontId="12" fillId="0" borderId="3" xfId="0" applyNumberFormat="1" applyFont="1" applyFill="1" applyBorder="1" applyAlignment="1" applyProtection="1">
      <alignment horizontal="center"/>
    </xf>
    <xf numFmtId="164" fontId="12" fillId="0" borderId="4" xfId="0" applyNumberFormat="1" applyFont="1" applyFill="1" applyBorder="1" applyAlignment="1">
      <alignment horizontal="center"/>
    </xf>
    <xf numFmtId="165" fontId="12" fillId="0" borderId="9" xfId="0" applyNumberFormat="1" applyFont="1" applyFill="1" applyBorder="1" applyAlignment="1" applyProtection="1">
      <alignment horizontal="center"/>
    </xf>
    <xf numFmtId="165" fontId="11" fillId="0" borderId="0" xfId="2" applyNumberFormat="1" applyFont="1" applyFill="1" applyBorder="1" applyAlignment="1" applyProtection="1">
      <alignment horizontal="center"/>
    </xf>
    <xf numFmtId="164" fontId="2" fillId="0" borderId="0" xfId="2" applyNumberFormat="1" applyFont="1"/>
    <xf numFmtId="165" fontId="12" fillId="0" borderId="3" xfId="2" applyNumberFormat="1" applyFont="1" applyFill="1" applyBorder="1" applyAlignment="1" applyProtection="1">
      <alignment horizontal="center"/>
    </xf>
    <xf numFmtId="164" fontId="17" fillId="0" borderId="0" xfId="0" applyNumberFormat="1" applyFont="1"/>
    <xf numFmtId="164" fontId="18" fillId="0" borderId="0" xfId="0" applyNumberFormat="1" applyFont="1"/>
    <xf numFmtId="164" fontId="3" fillId="0" borderId="0" xfId="2" applyNumberFormat="1" applyFont="1"/>
    <xf numFmtId="164" fontId="12" fillId="0" borderId="3" xfId="2" applyNumberFormat="1" applyFont="1" applyFill="1" applyBorder="1" applyAlignment="1">
      <alignment horizontal="center"/>
    </xf>
    <xf numFmtId="164" fontId="12" fillId="0" borderId="3" xfId="2" applyNumberFormat="1" applyFont="1" applyFill="1" applyBorder="1" applyAlignment="1" applyProtection="1">
      <alignment horizontal="left"/>
    </xf>
    <xf numFmtId="165" fontId="12" fillId="0" borderId="0" xfId="2" applyNumberFormat="1" applyFont="1" applyFill="1" applyBorder="1" applyAlignment="1" applyProtection="1">
      <alignment horizontal="center"/>
    </xf>
    <xf numFmtId="164" fontId="19" fillId="0" borderId="2" xfId="0" applyNumberFormat="1" applyFont="1" applyFill="1" applyBorder="1" applyAlignment="1" applyProtection="1">
      <alignment horizontal="center"/>
    </xf>
    <xf numFmtId="164" fontId="19" fillId="0" borderId="2" xfId="0" applyNumberFormat="1" applyFont="1" applyFill="1" applyBorder="1" applyAlignment="1">
      <alignment horizontal="center"/>
    </xf>
    <xf numFmtId="164" fontId="15" fillId="0" borderId="9" xfId="0" applyNumberFormat="1" applyFont="1" applyFill="1" applyBorder="1" applyAlignment="1">
      <alignment horizontal="center"/>
    </xf>
    <xf numFmtId="164" fontId="15" fillId="0" borderId="3" xfId="0" applyNumberFormat="1" applyFont="1" applyFill="1" applyBorder="1" applyAlignment="1">
      <alignment horizontal="left"/>
    </xf>
    <xf numFmtId="164" fontId="15" fillId="0" borderId="3" xfId="0" applyNumberFormat="1" applyFont="1" applyFill="1" applyBorder="1" applyAlignment="1" applyProtection="1">
      <alignment horizontal="left"/>
    </xf>
    <xf numFmtId="164" fontId="15" fillId="0" borderId="9" xfId="0" applyNumberFormat="1" applyFont="1" applyFill="1" applyBorder="1" applyAlignment="1" applyProtection="1">
      <alignment horizontal="left"/>
    </xf>
    <xf numFmtId="164" fontId="19" fillId="0" borderId="3" xfId="0" applyNumberFormat="1" applyFont="1" applyFill="1" applyBorder="1" applyAlignment="1" applyProtection="1">
      <alignment horizontal="center"/>
    </xf>
    <xf numFmtId="164" fontId="19" fillId="0" borderId="3" xfId="0" applyNumberFormat="1" applyFont="1" applyFill="1" applyBorder="1" applyAlignment="1">
      <alignment horizontal="center"/>
    </xf>
    <xf numFmtId="165" fontId="15" fillId="0" borderId="3" xfId="0" applyNumberFormat="1" applyFont="1" applyFill="1" applyBorder="1" applyAlignment="1" applyProtection="1">
      <alignment horizontal="center"/>
    </xf>
    <xf numFmtId="165" fontId="14" fillId="0" borderId="3" xfId="0" applyNumberFormat="1" applyFont="1" applyFill="1" applyBorder="1" applyAlignment="1" applyProtection="1">
      <alignment horizontal="center"/>
    </xf>
    <xf numFmtId="164" fontId="19" fillId="0" borderId="5" xfId="0" applyNumberFormat="1" applyFont="1" applyFill="1" applyBorder="1" applyAlignment="1">
      <alignment horizontal="center"/>
    </xf>
    <xf numFmtId="164" fontId="19" fillId="0" borderId="6" xfId="0" applyNumberFormat="1" applyFont="1" applyFill="1" applyBorder="1" applyAlignment="1">
      <alignment horizontal="center"/>
    </xf>
    <xf numFmtId="164" fontId="19" fillId="0" borderId="7" xfId="0" applyNumberFormat="1" applyFont="1" applyFill="1" applyBorder="1" applyAlignment="1">
      <alignment horizontal="center"/>
    </xf>
    <xf numFmtId="164" fontId="19" fillId="0" borderId="7" xfId="0" applyNumberFormat="1" applyFont="1" applyFill="1" applyBorder="1" applyAlignment="1" applyProtection="1">
      <alignment horizontal="center"/>
    </xf>
    <xf numFmtId="3" fontId="15" fillId="0" borderId="3" xfId="0" applyNumberFormat="1" applyFont="1" applyFill="1" applyBorder="1" applyAlignment="1" applyProtection="1">
      <alignment horizontal="center"/>
    </xf>
    <xf numFmtId="164" fontId="15" fillId="0" borderId="3" xfId="0" applyNumberFormat="1" applyFont="1" applyFill="1" applyBorder="1" applyAlignment="1">
      <alignment horizontal="center"/>
    </xf>
    <xf numFmtId="4" fontId="15" fillId="0" borderId="3" xfId="0" applyNumberFormat="1" applyFont="1" applyFill="1" applyBorder="1" applyAlignment="1" applyProtection="1">
      <alignment horizontal="center"/>
    </xf>
    <xf numFmtId="165" fontId="15" fillId="0" borderId="9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center"/>
    </xf>
    <xf numFmtId="165" fontId="11" fillId="0" borderId="2" xfId="0" applyNumberFormat="1" applyFont="1" applyFill="1" applyBorder="1" applyAlignment="1" applyProtection="1">
      <alignment horizontal="center"/>
    </xf>
    <xf numFmtId="165" fontId="12" fillId="0" borderId="2" xfId="0" applyNumberFormat="1" applyFont="1" applyFill="1" applyBorder="1" applyAlignment="1" applyProtection="1">
      <alignment horizontal="center"/>
    </xf>
    <xf numFmtId="4" fontId="2" fillId="0" borderId="0" xfId="0" applyNumberFormat="1" applyFont="1"/>
    <xf numFmtId="164" fontId="15" fillId="0" borderId="3" xfId="2" applyNumberFormat="1" applyFont="1" applyFill="1" applyBorder="1" applyAlignment="1">
      <alignment horizontal="center"/>
    </xf>
    <xf numFmtId="4" fontId="15" fillId="0" borderId="3" xfId="2" applyNumberFormat="1" applyFont="1" applyFill="1" applyBorder="1" applyAlignment="1" applyProtection="1">
      <alignment horizontal="center"/>
    </xf>
    <xf numFmtId="164" fontId="19" fillId="0" borderId="0" xfId="0" applyNumberFormat="1" applyFont="1" applyFill="1" applyBorder="1" applyAlignment="1">
      <alignment horizontal="center"/>
    </xf>
    <xf numFmtId="165" fontId="20" fillId="0" borderId="0" xfId="0" applyNumberFormat="1" applyFont="1"/>
    <xf numFmtId="164" fontId="19" fillId="0" borderId="0" xfId="0" applyNumberFormat="1" applyFont="1" applyFill="1" applyBorder="1" applyAlignment="1" applyProtection="1">
      <alignment horizontal="center"/>
    </xf>
    <xf numFmtId="164" fontId="19" fillId="0" borderId="3" xfId="0" applyNumberFormat="1" applyFont="1" applyFill="1" applyBorder="1" applyAlignment="1" applyProtection="1">
      <alignment horizontal="left"/>
    </xf>
    <xf numFmtId="164" fontId="19" fillId="0" borderId="7" xfId="0" applyNumberFormat="1" applyFont="1" applyFill="1" applyBorder="1" applyAlignment="1" applyProtection="1">
      <alignment horizontal="left"/>
    </xf>
    <xf numFmtId="164" fontId="19" fillId="0" borderId="10" xfId="0" applyNumberFormat="1" applyFont="1" applyFill="1" applyBorder="1" applyAlignment="1">
      <alignment horizontal="center"/>
    </xf>
    <xf numFmtId="49" fontId="19" fillId="0" borderId="3" xfId="0" applyNumberFormat="1" applyFont="1" applyFill="1" applyBorder="1" applyAlignment="1">
      <alignment horizontal="center"/>
    </xf>
    <xf numFmtId="3" fontId="21" fillId="0" borderId="0" xfId="0" applyNumberFormat="1" applyFont="1" applyFill="1" applyAlignment="1" applyProtection="1"/>
    <xf numFmtId="164" fontId="22" fillId="0" borderId="0" xfId="2" applyNumberFormat="1" applyFont="1" applyFill="1"/>
    <xf numFmtId="164" fontId="23" fillId="0" borderId="0" xfId="2" applyNumberFormat="1" applyFont="1" applyFill="1"/>
    <xf numFmtId="3" fontId="24" fillId="0" borderId="0" xfId="0" applyNumberFormat="1" applyFont="1" applyFill="1" applyAlignment="1" applyProtection="1">
      <alignment horizontal="center"/>
    </xf>
    <xf numFmtId="164" fontId="5" fillId="0" borderId="0" xfId="2" applyNumberFormat="1" applyFont="1" applyFill="1" applyBorder="1"/>
    <xf numFmtId="164" fontId="5" fillId="0" borderId="0" xfId="2" applyNumberFormat="1" applyFont="1" applyFill="1"/>
    <xf numFmtId="165" fontId="12" fillId="0" borderId="0" xfId="0" applyNumberFormat="1" applyFont="1" applyFill="1" applyBorder="1" applyAlignment="1" applyProtection="1">
      <alignment horizontal="center"/>
    </xf>
    <xf numFmtId="164" fontId="14" fillId="2" borderId="9" xfId="2" applyNumberFormat="1" applyFont="1" applyFill="1" applyBorder="1" applyAlignment="1">
      <alignment horizontal="center"/>
    </xf>
    <xf numFmtId="164" fontId="25" fillId="2" borderId="9" xfId="2" applyNumberFormat="1" applyFont="1" applyFill="1" applyBorder="1" applyAlignment="1" applyProtection="1">
      <alignment horizontal="left"/>
    </xf>
    <xf numFmtId="165" fontId="25" fillId="2" borderId="9" xfId="2" applyNumberFormat="1" applyFont="1" applyFill="1" applyBorder="1" applyAlignment="1" applyProtection="1">
      <alignment horizontal="center"/>
    </xf>
    <xf numFmtId="164" fontId="12" fillId="0" borderId="0" xfId="2" applyNumberFormat="1" applyFont="1" applyFill="1" applyBorder="1" applyAlignment="1">
      <alignment horizontal="center"/>
    </xf>
    <xf numFmtId="164" fontId="12" fillId="0" borderId="0" xfId="2" applyNumberFormat="1" applyFont="1" applyFill="1" applyBorder="1" applyAlignment="1" applyProtection="1">
      <alignment horizontal="left"/>
    </xf>
    <xf numFmtId="164" fontId="26" fillId="0" borderId="0" xfId="2" applyNumberFormat="1" applyFont="1" applyBorder="1"/>
    <xf numFmtId="164" fontId="27" fillId="0" borderId="0" xfId="2" applyNumberFormat="1" applyFont="1" applyBorder="1"/>
    <xf numFmtId="164" fontId="28" fillId="0" borderId="3" xfId="0" applyNumberFormat="1" applyFont="1" applyFill="1" applyBorder="1" applyAlignment="1" applyProtection="1">
      <alignment horizontal="center"/>
    </xf>
    <xf numFmtId="164" fontId="28" fillId="0" borderId="3" xfId="0" applyNumberFormat="1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/>
    </xf>
    <xf numFmtId="164" fontId="19" fillId="0" borderId="8" xfId="0" applyNumberFormat="1" applyFont="1" applyFill="1" applyBorder="1" applyAlignment="1">
      <alignment horizontal="center"/>
    </xf>
    <xf numFmtId="164" fontId="12" fillId="0" borderId="3" xfId="2" applyNumberFormat="1" applyFont="1" applyFill="1" applyBorder="1" applyAlignment="1" applyProtection="1">
      <alignment horizontal="center"/>
    </xf>
    <xf numFmtId="165" fontId="29" fillId="2" borderId="9" xfId="2" applyNumberFormat="1" applyFont="1" applyFill="1" applyBorder="1" applyAlignment="1" applyProtection="1">
      <alignment horizontal="center"/>
    </xf>
    <xf numFmtId="3" fontId="15" fillId="0" borderId="9" xfId="0" applyNumberFormat="1" applyFont="1" applyFill="1" applyBorder="1" applyAlignment="1" applyProtection="1">
      <alignment horizontal="center"/>
    </xf>
    <xf numFmtId="3" fontId="12" fillId="0" borderId="3" xfId="2" applyNumberFormat="1" applyFont="1" applyFill="1" applyBorder="1" applyAlignment="1" applyProtection="1">
      <alignment horizontal="center"/>
    </xf>
    <xf numFmtId="164" fontId="22" fillId="0" borderId="0" xfId="2" applyNumberFormat="1" applyFont="1" applyFill="1" applyBorder="1"/>
    <xf numFmtId="165" fontId="15" fillId="0" borderId="0" xfId="0" applyNumberFormat="1" applyFont="1" applyFill="1" applyBorder="1" applyAlignment="1" applyProtection="1">
      <alignment horizontal="center"/>
    </xf>
    <xf numFmtId="164" fontId="19" fillId="0" borderId="11" xfId="0" applyNumberFormat="1" applyFont="1" applyFill="1" applyBorder="1" applyAlignment="1" applyProtection="1">
      <alignment horizontal="center"/>
    </xf>
    <xf numFmtId="164" fontId="28" fillId="0" borderId="1" xfId="2" applyNumberFormat="1" applyFont="1" applyFill="1" applyBorder="1" applyAlignment="1" applyProtection="1">
      <alignment horizontal="center"/>
    </xf>
    <xf numFmtId="164" fontId="19" fillId="0" borderId="1" xfId="0" applyNumberFormat="1" applyFont="1" applyFill="1" applyBorder="1" applyAlignment="1" applyProtection="1">
      <alignment horizontal="center"/>
    </xf>
    <xf numFmtId="164" fontId="19" fillId="0" borderId="1" xfId="0" applyNumberFormat="1" applyFont="1" applyFill="1" applyBorder="1" applyAlignment="1">
      <alignment horizontal="left"/>
    </xf>
    <xf numFmtId="164" fontId="13" fillId="0" borderId="13" xfId="0" applyNumberFormat="1" applyFont="1" applyFill="1" applyBorder="1" applyAlignment="1" applyProtection="1">
      <alignment horizontal="center"/>
    </xf>
    <xf numFmtId="164" fontId="13" fillId="0" borderId="11" xfId="0" applyNumberFormat="1" applyFont="1" applyFill="1" applyBorder="1" applyAlignment="1" applyProtection="1">
      <alignment horizontal="center"/>
    </xf>
    <xf numFmtId="164" fontId="19" fillId="0" borderId="12" xfId="0" applyNumberFormat="1" applyFont="1" applyFill="1" applyBorder="1" applyAlignment="1" applyProtection="1">
      <alignment horizontal="center"/>
    </xf>
    <xf numFmtId="164" fontId="13" fillId="0" borderId="1" xfId="0" applyNumberFormat="1" applyFont="1" applyFill="1" applyBorder="1" applyAlignment="1" applyProtection="1">
      <alignment horizontal="center"/>
    </xf>
    <xf numFmtId="164" fontId="19" fillId="0" borderId="13" xfId="0" applyNumberFormat="1" applyFont="1" applyFill="1" applyBorder="1" applyAlignment="1" applyProtection="1">
      <alignment horizontal="center"/>
    </xf>
    <xf numFmtId="164" fontId="19" fillId="0" borderId="8" xfId="0" applyNumberFormat="1" applyFont="1" applyFill="1" applyBorder="1" applyAlignment="1" applyProtection="1">
      <alignment horizontal="center"/>
    </xf>
    <xf numFmtId="164" fontId="19" fillId="0" borderId="5" xfId="0" applyNumberFormat="1" applyFont="1" applyFill="1" applyBorder="1" applyAlignment="1" applyProtection="1">
      <alignment horizontal="center"/>
    </xf>
    <xf numFmtId="164" fontId="19" fillId="0" borderId="6" xfId="0" applyNumberFormat="1" applyFont="1" applyFill="1" applyBorder="1" applyAlignment="1" applyProtection="1">
      <alignment horizontal="center"/>
    </xf>
    <xf numFmtId="49" fontId="19" fillId="0" borderId="6" xfId="0" applyNumberFormat="1" applyFont="1" applyFill="1" applyBorder="1" applyAlignment="1">
      <alignment horizontal="center"/>
    </xf>
    <xf numFmtId="164" fontId="30" fillId="0" borderId="3" xfId="0" applyNumberFormat="1" applyFont="1" applyFill="1" applyBorder="1" applyAlignment="1">
      <alignment horizontal="left"/>
    </xf>
    <xf numFmtId="164" fontId="14" fillId="0" borderId="3" xfId="3" applyNumberFormat="1" applyFont="1" applyFill="1" applyBorder="1" applyAlignment="1">
      <alignment horizontal="left"/>
    </xf>
    <xf numFmtId="4" fontId="14" fillId="0" borderId="3" xfId="2" applyNumberFormat="1" applyFont="1" applyFill="1" applyBorder="1" applyAlignment="1" applyProtection="1">
      <alignment horizontal="center"/>
    </xf>
    <xf numFmtId="3" fontId="14" fillId="0" borderId="3" xfId="2" applyNumberFormat="1" applyFont="1" applyFill="1" applyBorder="1" applyAlignment="1" applyProtection="1">
      <alignment horizontal="center"/>
    </xf>
    <xf numFmtId="164" fontId="14" fillId="0" borderId="3" xfId="0" applyNumberFormat="1" applyFont="1" applyFill="1" applyBorder="1" applyAlignment="1">
      <alignment horizontal="center"/>
    </xf>
    <xf numFmtId="164" fontId="31" fillId="0" borderId="3" xfId="3" applyNumberFormat="1" applyFont="1" applyFill="1" applyBorder="1" applyAlignment="1">
      <alignment horizontal="left"/>
    </xf>
    <xf numFmtId="3" fontId="11" fillId="0" borderId="0" xfId="3" applyNumberFormat="1" applyFont="1" applyFill="1" applyBorder="1" applyAlignment="1">
      <alignment horizontal="left"/>
    </xf>
    <xf numFmtId="3" fontId="11" fillId="0" borderId="0" xfId="3" applyNumberFormat="1" applyFont="1" applyFill="1" applyBorder="1" applyAlignment="1">
      <alignment horizontal="left"/>
    </xf>
    <xf numFmtId="164" fontId="32" fillId="0" borderId="3" xfId="3" applyNumberFormat="1" applyFont="1" applyFill="1" applyBorder="1" applyAlignment="1">
      <alignment horizontal="left"/>
    </xf>
    <xf numFmtId="164" fontId="33" fillId="0" borderId="0" xfId="2" applyNumberFormat="1" applyFont="1" applyFill="1"/>
    <xf numFmtId="164" fontId="22" fillId="0" borderId="0" xfId="2" applyNumberFormat="1" applyFont="1" applyFill="1" applyAlignment="1">
      <alignment horizontal="center"/>
    </xf>
    <xf numFmtId="164" fontId="23" fillId="0" borderId="0" xfId="2" applyNumberFormat="1" applyFont="1" applyFill="1" applyAlignment="1">
      <alignment horizontal="center"/>
    </xf>
    <xf numFmtId="3" fontId="11" fillId="0" borderId="0" xfId="3" applyNumberFormat="1" applyFont="1" applyFill="1" applyBorder="1" applyAlignment="1">
      <alignment horizontal="left"/>
    </xf>
  </cellXfs>
  <cellStyles count="4">
    <cellStyle name="normálne" xfId="0" builtinId="0"/>
    <cellStyle name="normálne 2" xfId="1"/>
    <cellStyle name="normálne 3" xfId="2"/>
    <cellStyle name="normálne_rozpočtové opatrenie 20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E29" transitionEvaluation="1"/>
  <dimension ref="A1:BO69"/>
  <sheetViews>
    <sheetView tabSelected="1" topLeftCell="B2" zoomScale="43" zoomScaleNormal="43" zoomScaleSheetLayoutView="40" workbookViewId="0">
      <pane xSplit="3" ySplit="15" topLeftCell="E29" activePane="bottomRight" state="frozen"/>
      <selection activeCell="B2" sqref="B2"/>
      <selection pane="topRight" activeCell="E2" sqref="E2"/>
      <selection pane="bottomLeft" activeCell="B22" sqref="B22"/>
      <selection pane="bottomRight" activeCell="K2" sqref="K2"/>
    </sheetView>
  </sheetViews>
  <sheetFormatPr defaultColWidth="9.75" defaultRowHeight="13.2"/>
  <cols>
    <col min="1" max="1" width="1.75" style="29" customWidth="1"/>
    <col min="2" max="2" width="7" style="1" customWidth="1"/>
    <col min="3" max="3" width="31.83203125" style="1" customWidth="1"/>
    <col min="4" max="4" width="30.4140625" style="1" customWidth="1"/>
    <col min="5" max="5" width="26" style="1" customWidth="1"/>
    <col min="6" max="6" width="49.6640625" style="1" customWidth="1"/>
    <col min="7" max="7" width="28.75" style="1" customWidth="1"/>
    <col min="8" max="8" width="31" style="1" customWidth="1"/>
    <col min="9" max="9" width="29.4140625" style="1" customWidth="1"/>
    <col min="10" max="10" width="29.5" style="1" customWidth="1"/>
    <col min="11" max="11" width="27" style="1" customWidth="1"/>
    <col min="12" max="12" width="27.33203125" style="1" customWidth="1"/>
    <col min="13" max="13" width="27.25" style="1" customWidth="1"/>
    <col min="14" max="14" width="18.08203125" style="1" customWidth="1"/>
    <col min="15" max="15" width="28.5" style="1" customWidth="1"/>
    <col min="16" max="16" width="27.58203125" style="1" customWidth="1"/>
    <col min="17" max="17" width="25.25" style="1" customWidth="1"/>
    <col min="18" max="18" width="24.33203125" style="1" customWidth="1"/>
    <col min="19" max="19" width="27" style="1" customWidth="1"/>
    <col min="20" max="20" width="27.6640625" style="1" customWidth="1"/>
    <col min="21" max="21" width="26.75" style="1" customWidth="1"/>
    <col min="22" max="22" width="27.25" style="1" hidden="1" customWidth="1"/>
    <col min="23" max="23" width="22.6640625" style="1" hidden="1" customWidth="1"/>
    <col min="24" max="24" width="3.33203125" style="1" customWidth="1"/>
    <col min="25" max="26" width="14.9140625" style="1" bestFit="1" customWidth="1"/>
    <col min="27" max="27" width="10" style="1" bestFit="1" customWidth="1"/>
    <col min="28" max="28" width="14.9140625" style="1" bestFit="1" customWidth="1"/>
    <col min="29" max="29" width="10" style="1" bestFit="1" customWidth="1"/>
    <col min="30" max="30" width="14.75" style="1" bestFit="1" customWidth="1"/>
    <col min="31" max="43" width="10" style="1" bestFit="1" customWidth="1"/>
    <col min="44" max="44" width="16.58203125" style="1" bestFit="1" customWidth="1"/>
    <col min="45" max="47" width="16.6640625" style="1" bestFit="1" customWidth="1"/>
    <col min="48" max="48" width="16.58203125" style="1" bestFit="1" customWidth="1"/>
    <col min="49" max="51" width="10" style="1" bestFit="1" customWidth="1"/>
    <col min="52" max="52" width="15.6640625" style="1" bestFit="1" customWidth="1"/>
    <col min="53" max="53" width="16.58203125" style="1" bestFit="1" customWidth="1"/>
    <col min="54" max="54" width="16.6640625" style="1" bestFit="1" customWidth="1"/>
    <col min="55" max="55" width="10" style="1" bestFit="1" customWidth="1"/>
    <col min="56" max="56" width="16.58203125" style="1" bestFit="1" customWidth="1"/>
    <col min="57" max="57" width="16.6640625" style="1" bestFit="1" customWidth="1"/>
    <col min="58" max="59" width="9.9140625" style="1" bestFit="1" customWidth="1"/>
    <col min="60" max="16384" width="9.75" style="1"/>
  </cols>
  <sheetData>
    <row r="1" spans="1:67" s="2" customFormat="1" ht="24.75" customHeight="1">
      <c r="A1" s="30"/>
      <c r="B1" s="8"/>
      <c r="C1" s="8"/>
      <c r="D1" s="8"/>
      <c r="E1" s="8"/>
      <c r="F1" s="8"/>
      <c r="G1" s="7"/>
      <c r="H1" s="9"/>
      <c r="I1" s="8"/>
      <c r="J1" s="8"/>
      <c r="K1" s="8"/>
      <c r="L1" s="8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5"/>
      <c r="BG1" s="5"/>
      <c r="BH1" s="5"/>
      <c r="BI1" s="5"/>
      <c r="BJ1" s="5"/>
      <c r="BK1" s="5"/>
      <c r="BL1" s="5"/>
      <c r="BM1" s="5"/>
      <c r="BN1" s="5"/>
      <c r="BO1" s="5"/>
    </row>
    <row r="2" spans="1:67" ht="52.8" customHeight="1">
      <c r="A2" s="27"/>
      <c r="B2" s="66" t="s">
        <v>73</v>
      </c>
      <c r="C2" s="66"/>
      <c r="D2" s="66"/>
      <c r="E2" s="66"/>
      <c r="F2" s="66"/>
      <c r="G2" s="66"/>
      <c r="H2" s="113"/>
      <c r="I2" s="113"/>
      <c r="J2" s="67"/>
      <c r="K2" s="112" t="s">
        <v>132</v>
      </c>
      <c r="L2" s="67"/>
      <c r="M2" s="67"/>
      <c r="N2" s="67"/>
      <c r="O2" s="113"/>
      <c r="P2" s="113"/>
      <c r="Q2" s="67"/>
      <c r="R2" s="67"/>
      <c r="S2" s="67"/>
      <c r="T2" s="113"/>
      <c r="U2" s="67"/>
      <c r="V2" s="114"/>
      <c r="W2" s="68"/>
      <c r="X2" s="68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</row>
    <row r="3" spans="1:67" ht="37.200000000000003" customHeight="1">
      <c r="A3" s="31"/>
      <c r="B3" s="66" t="s">
        <v>76</v>
      </c>
      <c r="C3" s="69"/>
      <c r="D3" s="69"/>
      <c r="E3" s="69"/>
      <c r="F3" s="69"/>
      <c r="G3" s="70"/>
      <c r="H3" s="113"/>
      <c r="I3" s="113"/>
      <c r="J3" s="67"/>
      <c r="K3" s="67"/>
      <c r="L3" s="67"/>
      <c r="M3" s="67"/>
      <c r="N3" s="67"/>
      <c r="O3" s="113"/>
      <c r="P3" s="113"/>
      <c r="Q3" s="67"/>
      <c r="R3" s="67"/>
      <c r="S3" s="67"/>
      <c r="T3" s="113"/>
      <c r="U3" s="67"/>
      <c r="V3" s="114"/>
      <c r="W3" s="68"/>
      <c r="X3" s="68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</row>
    <row r="4" spans="1:67" ht="48.6" customHeight="1" thickBot="1">
      <c r="A4" s="31"/>
      <c r="B4" s="66" t="s">
        <v>130</v>
      </c>
      <c r="C4" s="66"/>
      <c r="D4" s="66"/>
      <c r="E4" s="66"/>
      <c r="F4" s="66"/>
      <c r="G4" s="71"/>
      <c r="H4" s="113"/>
      <c r="I4" s="113"/>
      <c r="J4" s="89"/>
      <c r="K4" s="88"/>
      <c r="L4" s="67"/>
      <c r="M4" s="67"/>
      <c r="N4" s="67"/>
      <c r="O4" s="113"/>
      <c r="P4" s="113"/>
      <c r="Q4" s="67"/>
      <c r="R4" s="67"/>
      <c r="S4" s="67"/>
      <c r="T4" s="113"/>
      <c r="U4" s="67"/>
      <c r="V4" s="114"/>
      <c r="W4" s="68"/>
      <c r="X4" s="68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</row>
    <row r="5" spans="1:67" ht="27" customHeight="1">
      <c r="A5" s="30"/>
      <c r="B5" s="90" t="s">
        <v>0</v>
      </c>
      <c r="C5" s="91" t="s">
        <v>48</v>
      </c>
      <c r="D5" s="91" t="s">
        <v>48</v>
      </c>
      <c r="E5" s="91" t="s">
        <v>48</v>
      </c>
      <c r="F5" s="91" t="s">
        <v>71</v>
      </c>
      <c r="G5" s="92" t="s">
        <v>1</v>
      </c>
      <c r="H5" s="90" t="s">
        <v>13</v>
      </c>
      <c r="I5" s="93" t="s">
        <v>4</v>
      </c>
      <c r="J5" s="92"/>
      <c r="K5" s="94"/>
      <c r="L5" s="95"/>
      <c r="M5" s="92"/>
      <c r="N5" s="96" t="s">
        <v>10</v>
      </c>
      <c r="O5" s="97"/>
      <c r="P5" s="82"/>
      <c r="Q5" s="82"/>
      <c r="R5" s="82"/>
      <c r="S5" s="82"/>
      <c r="T5" s="98"/>
      <c r="U5" s="90"/>
      <c r="V5" s="92" t="s">
        <v>11</v>
      </c>
      <c r="W5" s="42"/>
      <c r="X5" s="16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</row>
    <row r="6" spans="1:67" ht="26.25" customHeight="1">
      <c r="A6" s="30"/>
      <c r="B6" s="35" t="s">
        <v>9</v>
      </c>
      <c r="C6" s="80" t="s">
        <v>49</v>
      </c>
      <c r="D6" s="80" t="s">
        <v>51</v>
      </c>
      <c r="E6" s="80" t="s">
        <v>51</v>
      </c>
      <c r="F6" s="80"/>
      <c r="G6" s="41" t="s">
        <v>2</v>
      </c>
      <c r="H6" s="35" t="s">
        <v>3</v>
      </c>
      <c r="I6" s="41" t="s">
        <v>28</v>
      </c>
      <c r="J6" s="62" t="s">
        <v>30</v>
      </c>
      <c r="K6" s="20"/>
      <c r="L6" s="13"/>
      <c r="M6" s="41"/>
      <c r="N6" s="61" t="s">
        <v>7</v>
      </c>
      <c r="O6" s="19"/>
      <c r="P6" s="19"/>
      <c r="Q6" s="19"/>
      <c r="R6" s="19"/>
      <c r="S6" s="19"/>
      <c r="T6" s="48"/>
      <c r="U6" s="35" t="s">
        <v>8</v>
      </c>
      <c r="V6" s="41" t="s">
        <v>43</v>
      </c>
      <c r="W6" s="41" t="s">
        <v>20</v>
      </c>
      <c r="X6" s="13"/>
    </row>
    <row r="7" spans="1:67" ht="26.25" customHeight="1">
      <c r="A7" s="30"/>
      <c r="B7" s="36"/>
      <c r="C7" s="81" t="s">
        <v>50</v>
      </c>
      <c r="D7" s="81" t="s">
        <v>17</v>
      </c>
      <c r="E7" s="81" t="s">
        <v>17</v>
      </c>
      <c r="F7" s="81"/>
      <c r="G7" s="41"/>
      <c r="H7" s="35" t="s">
        <v>18</v>
      </c>
      <c r="I7" s="41" t="s">
        <v>29</v>
      </c>
      <c r="J7" s="41" t="s">
        <v>26</v>
      </c>
      <c r="K7" s="63" t="s">
        <v>24</v>
      </c>
      <c r="L7" s="13"/>
      <c r="M7" s="41"/>
      <c r="N7" s="61"/>
      <c r="O7" s="49" t="s">
        <v>34</v>
      </c>
      <c r="P7" s="62" t="s">
        <v>24</v>
      </c>
      <c r="Q7" s="19"/>
      <c r="R7" s="19"/>
      <c r="S7" s="41" t="s">
        <v>37</v>
      </c>
      <c r="T7" s="48" t="s">
        <v>28</v>
      </c>
      <c r="U7" s="35" t="s">
        <v>12</v>
      </c>
      <c r="V7" s="41" t="s">
        <v>44</v>
      </c>
      <c r="W7" s="41" t="s">
        <v>21</v>
      </c>
      <c r="X7" s="13"/>
    </row>
    <row r="8" spans="1:67" ht="28.2">
      <c r="A8" s="30"/>
      <c r="B8" s="16"/>
      <c r="C8" s="81"/>
      <c r="D8" s="81" t="s">
        <v>52</v>
      </c>
      <c r="E8" s="81" t="s">
        <v>53</v>
      </c>
      <c r="F8" s="81"/>
      <c r="G8" s="14"/>
      <c r="H8" s="36"/>
      <c r="I8" s="41" t="s">
        <v>18</v>
      </c>
      <c r="J8" s="41" t="s">
        <v>15</v>
      </c>
      <c r="K8" s="41" t="s">
        <v>26</v>
      </c>
      <c r="L8" s="35" t="s">
        <v>26</v>
      </c>
      <c r="M8" s="41" t="s">
        <v>26</v>
      </c>
      <c r="N8" s="59"/>
      <c r="O8" s="42" t="s">
        <v>35</v>
      </c>
      <c r="P8" s="49" t="s">
        <v>34</v>
      </c>
      <c r="Q8" s="49" t="s">
        <v>34</v>
      </c>
      <c r="R8" s="49" t="s">
        <v>34</v>
      </c>
      <c r="S8" s="41" t="s">
        <v>38</v>
      </c>
      <c r="T8" s="48" t="s">
        <v>41</v>
      </c>
      <c r="U8" s="35">
        <v>700</v>
      </c>
      <c r="V8" s="41"/>
      <c r="W8" s="41"/>
      <c r="X8" s="13"/>
    </row>
    <row r="9" spans="1:67" ht="25.2">
      <c r="A9" s="30"/>
      <c r="B9" s="16"/>
      <c r="C9" s="42"/>
      <c r="D9" s="42"/>
      <c r="E9" s="42"/>
      <c r="F9" s="42"/>
      <c r="G9" s="14"/>
      <c r="H9" s="36"/>
      <c r="I9" s="42"/>
      <c r="J9" s="41" t="s">
        <v>5</v>
      </c>
      <c r="K9" s="41" t="s">
        <v>15</v>
      </c>
      <c r="L9" s="35" t="s">
        <v>15</v>
      </c>
      <c r="M9" s="41" t="s">
        <v>15</v>
      </c>
      <c r="N9" s="59"/>
      <c r="O9" s="42" t="s">
        <v>36</v>
      </c>
      <c r="P9" s="42" t="s">
        <v>35</v>
      </c>
      <c r="Q9" s="42" t="s">
        <v>35</v>
      </c>
      <c r="R9" s="42" t="s">
        <v>35</v>
      </c>
      <c r="S9" s="41" t="s">
        <v>39</v>
      </c>
      <c r="T9" s="47"/>
      <c r="U9" s="36"/>
      <c r="V9" s="41" t="s">
        <v>47</v>
      </c>
      <c r="W9" s="41"/>
      <c r="X9" s="13"/>
    </row>
    <row r="10" spans="1:67" ht="25.2">
      <c r="A10" s="30"/>
      <c r="B10" s="16"/>
      <c r="C10" s="42"/>
      <c r="D10" s="42"/>
      <c r="E10" s="42"/>
      <c r="F10" s="42"/>
      <c r="G10" s="14"/>
      <c r="H10" s="36"/>
      <c r="I10" s="42">
        <v>600</v>
      </c>
      <c r="J10" s="41" t="s">
        <v>6</v>
      </c>
      <c r="K10" s="41" t="s">
        <v>5</v>
      </c>
      <c r="L10" s="35" t="s">
        <v>5</v>
      </c>
      <c r="M10" s="41" t="s">
        <v>5</v>
      </c>
      <c r="N10" s="59"/>
      <c r="O10" s="42">
        <v>620</v>
      </c>
      <c r="P10" s="42" t="s">
        <v>36</v>
      </c>
      <c r="Q10" s="42" t="s">
        <v>36</v>
      </c>
      <c r="R10" s="42" t="s">
        <v>36</v>
      </c>
      <c r="S10" s="42"/>
      <c r="T10" s="47"/>
      <c r="U10" s="36"/>
      <c r="V10" s="41" t="s">
        <v>42</v>
      </c>
      <c r="W10" s="42"/>
      <c r="X10" s="16"/>
    </row>
    <row r="11" spans="1:67" ht="27.75" customHeight="1">
      <c r="A11" s="30"/>
      <c r="B11" s="16"/>
      <c r="C11" s="42"/>
      <c r="D11" s="42"/>
      <c r="E11" s="42"/>
      <c r="F11" s="42"/>
      <c r="G11" s="14"/>
      <c r="H11" s="36"/>
      <c r="I11" s="42"/>
      <c r="J11" s="42" t="s">
        <v>23</v>
      </c>
      <c r="K11" s="41" t="s">
        <v>6</v>
      </c>
      <c r="L11" s="35" t="s">
        <v>6</v>
      </c>
      <c r="M11" s="41" t="s">
        <v>6</v>
      </c>
      <c r="N11" s="59"/>
      <c r="O11" s="42" t="s">
        <v>22</v>
      </c>
      <c r="P11" s="42">
        <v>620</v>
      </c>
      <c r="Q11" s="42">
        <v>620</v>
      </c>
      <c r="R11" s="42">
        <v>620</v>
      </c>
      <c r="S11" s="65" t="s">
        <v>40</v>
      </c>
      <c r="T11" s="47">
        <v>640</v>
      </c>
      <c r="U11" s="36"/>
      <c r="V11" s="41"/>
      <c r="W11" s="41" t="s">
        <v>19</v>
      </c>
      <c r="X11" s="13"/>
    </row>
    <row r="12" spans="1:67" ht="27.75" customHeight="1" thickBot="1">
      <c r="A12" s="30"/>
      <c r="B12" s="17"/>
      <c r="C12" s="46"/>
      <c r="D12" s="46"/>
      <c r="E12" s="46"/>
      <c r="F12" s="46"/>
      <c r="G12" s="18"/>
      <c r="H12" s="45"/>
      <c r="I12" s="46"/>
      <c r="J12" s="46"/>
      <c r="K12" s="99" t="s">
        <v>31</v>
      </c>
      <c r="L12" s="100" t="s">
        <v>32</v>
      </c>
      <c r="M12" s="101" t="s">
        <v>33</v>
      </c>
      <c r="N12" s="83"/>
      <c r="O12" s="46"/>
      <c r="P12" s="101" t="s">
        <v>31</v>
      </c>
      <c r="Q12" s="101" t="s">
        <v>32</v>
      </c>
      <c r="R12" s="101" t="s">
        <v>33</v>
      </c>
      <c r="S12" s="102"/>
      <c r="T12" s="64"/>
      <c r="U12" s="45"/>
      <c r="V12" s="101"/>
      <c r="W12" s="41"/>
      <c r="X12" s="13"/>
    </row>
    <row r="13" spans="1:67" ht="28.8" thickBot="1">
      <c r="A13" s="30"/>
      <c r="B13" s="15"/>
      <c r="C13" s="37"/>
      <c r="D13" s="37"/>
      <c r="E13" s="37"/>
      <c r="F13" s="37"/>
      <c r="G13" s="21">
        <v>1</v>
      </c>
      <c r="H13" s="21">
        <v>2</v>
      </c>
      <c r="I13" s="21">
        <v>3</v>
      </c>
      <c r="J13" s="21">
        <v>4</v>
      </c>
      <c r="K13" s="21">
        <v>5</v>
      </c>
      <c r="L13" s="21">
        <v>6</v>
      </c>
      <c r="M13" s="21">
        <v>7</v>
      </c>
      <c r="N13" s="21">
        <v>8</v>
      </c>
      <c r="O13" s="21">
        <v>9</v>
      </c>
      <c r="P13" s="21">
        <v>10</v>
      </c>
      <c r="Q13" s="21">
        <v>11</v>
      </c>
      <c r="R13" s="21">
        <v>12</v>
      </c>
      <c r="S13" s="21">
        <v>13</v>
      </c>
      <c r="T13" s="21">
        <v>14</v>
      </c>
      <c r="U13" s="21">
        <v>15</v>
      </c>
      <c r="V13" s="21">
        <v>16</v>
      </c>
      <c r="W13" s="21">
        <v>42</v>
      </c>
      <c r="X13" s="53"/>
    </row>
    <row r="14" spans="1:67" ht="28.2">
      <c r="A14" s="30"/>
      <c r="B14" s="22"/>
      <c r="C14" s="39"/>
      <c r="D14" s="39" t="s">
        <v>27</v>
      </c>
      <c r="E14" s="39"/>
      <c r="F14" s="39"/>
      <c r="G14" s="23"/>
      <c r="H14" s="43"/>
      <c r="I14" s="43"/>
      <c r="J14" s="43"/>
      <c r="K14" s="44"/>
      <c r="L14" s="44"/>
      <c r="M14" s="43"/>
      <c r="N14" s="49"/>
      <c r="O14" s="44"/>
      <c r="P14" s="44"/>
      <c r="Q14" s="44"/>
      <c r="R14" s="44"/>
      <c r="S14" s="44"/>
      <c r="T14" s="43"/>
      <c r="U14" s="43"/>
      <c r="V14" s="51"/>
      <c r="W14" s="23"/>
      <c r="X14" s="55"/>
      <c r="Y14" s="12"/>
      <c r="Z14" s="12"/>
      <c r="AA14" s="12"/>
      <c r="AB14" s="12"/>
      <c r="AC14" s="12"/>
    </row>
    <row r="15" spans="1:67" ht="34.200000000000003" customHeight="1" thickBot="1">
      <c r="A15" s="30"/>
      <c r="B15" s="22"/>
      <c r="C15" s="38"/>
      <c r="D15" s="103" t="s">
        <v>87</v>
      </c>
      <c r="E15" s="38"/>
      <c r="F15" s="38"/>
      <c r="G15" s="23">
        <v>2000</v>
      </c>
      <c r="H15" s="43">
        <v>9267443</v>
      </c>
      <c r="I15" s="58">
        <v>9217443</v>
      </c>
      <c r="J15" s="43">
        <v>6308603</v>
      </c>
      <c r="K15" s="44">
        <v>4692873</v>
      </c>
      <c r="L15" s="44">
        <v>1469977</v>
      </c>
      <c r="M15" s="43">
        <v>145753</v>
      </c>
      <c r="N15" s="49">
        <v>224</v>
      </c>
      <c r="O15" s="43">
        <v>1932543</v>
      </c>
      <c r="P15" s="44">
        <v>1932543</v>
      </c>
      <c r="Q15" s="44"/>
      <c r="R15" s="44"/>
      <c r="S15" s="44">
        <v>908966</v>
      </c>
      <c r="T15" s="43">
        <v>67331</v>
      </c>
      <c r="U15" s="43">
        <v>50000</v>
      </c>
      <c r="V15" s="51">
        <v>8662521</v>
      </c>
      <c r="W15" s="23">
        <v>0</v>
      </c>
      <c r="X15" s="55"/>
      <c r="Y15" s="6"/>
      <c r="Z15" s="6"/>
      <c r="AA15" s="6"/>
      <c r="AB15" s="6"/>
      <c r="AC15" s="6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</row>
    <row r="16" spans="1:67" ht="39.9" customHeight="1" thickBot="1">
      <c r="A16" s="30"/>
      <c r="B16" s="24"/>
      <c r="C16" s="40" t="s">
        <v>14</v>
      </c>
      <c r="D16" s="40"/>
      <c r="E16" s="40"/>
      <c r="F16" s="40"/>
      <c r="G16" s="25">
        <f t="shared" ref="G16:W16" si="0">SUM(G15:G15)</f>
        <v>2000</v>
      </c>
      <c r="H16" s="52">
        <f t="shared" si="0"/>
        <v>9267443</v>
      </c>
      <c r="I16" s="52">
        <f t="shared" si="0"/>
        <v>9217443</v>
      </c>
      <c r="J16" s="52">
        <f t="shared" si="0"/>
        <v>6308603</v>
      </c>
      <c r="K16" s="52">
        <f t="shared" si="0"/>
        <v>4692873</v>
      </c>
      <c r="L16" s="52">
        <f t="shared" si="0"/>
        <v>1469977</v>
      </c>
      <c r="M16" s="52">
        <f t="shared" si="0"/>
        <v>145753</v>
      </c>
      <c r="N16" s="86">
        <f t="shared" si="0"/>
        <v>224</v>
      </c>
      <c r="O16" s="52">
        <f t="shared" si="0"/>
        <v>1932543</v>
      </c>
      <c r="P16" s="52">
        <f t="shared" si="0"/>
        <v>1932543</v>
      </c>
      <c r="Q16" s="52">
        <f t="shared" si="0"/>
        <v>0</v>
      </c>
      <c r="R16" s="52">
        <f t="shared" si="0"/>
        <v>0</v>
      </c>
      <c r="S16" s="52">
        <f t="shared" si="0"/>
        <v>908966</v>
      </c>
      <c r="T16" s="52">
        <f t="shared" si="0"/>
        <v>67331</v>
      </c>
      <c r="U16" s="52">
        <f t="shared" si="0"/>
        <v>50000</v>
      </c>
      <c r="V16" s="52">
        <f t="shared" si="0"/>
        <v>8662521</v>
      </c>
      <c r="W16" s="25">
        <f t="shared" si="0"/>
        <v>0</v>
      </c>
      <c r="X16" s="54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</row>
    <row r="17" spans="1:43" ht="30" customHeight="1">
      <c r="A17" s="31"/>
      <c r="B17" s="32"/>
      <c r="C17" s="33"/>
      <c r="D17" s="84" t="s">
        <v>68</v>
      </c>
      <c r="E17" s="84" t="s">
        <v>68</v>
      </c>
      <c r="F17" s="33"/>
      <c r="G17" s="28"/>
      <c r="H17" s="28"/>
      <c r="I17" s="28"/>
      <c r="J17" s="28"/>
      <c r="K17" s="28"/>
      <c r="L17" s="28"/>
      <c r="M17" s="28"/>
      <c r="N17" s="87"/>
      <c r="O17" s="28"/>
      <c r="P17" s="28"/>
      <c r="Q17" s="28"/>
      <c r="R17" s="28"/>
      <c r="S17" s="28"/>
      <c r="T17" s="28"/>
      <c r="U17" s="28"/>
      <c r="V17" s="28"/>
      <c r="W17" s="28"/>
      <c r="X17" s="26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</row>
    <row r="18" spans="1:43" ht="30" customHeight="1">
      <c r="A18" s="31"/>
      <c r="B18" s="57" t="s">
        <v>45</v>
      </c>
      <c r="C18" s="104" t="s">
        <v>88</v>
      </c>
      <c r="D18" s="104" t="s">
        <v>92</v>
      </c>
      <c r="E18" s="104"/>
      <c r="F18" s="108" t="s">
        <v>94</v>
      </c>
      <c r="G18" s="105">
        <v>0</v>
      </c>
      <c r="H18" s="44">
        <v>236204</v>
      </c>
      <c r="I18" s="105">
        <v>236204</v>
      </c>
      <c r="J18" s="44">
        <f t="shared" ref="J18:J21" si="1">K18+L18+M18</f>
        <v>0</v>
      </c>
      <c r="K18" s="105">
        <v>0</v>
      </c>
      <c r="L18" s="105">
        <v>0</v>
      </c>
      <c r="M18" s="105">
        <v>0</v>
      </c>
      <c r="N18" s="106">
        <v>0</v>
      </c>
      <c r="O18" s="44">
        <v>20000</v>
      </c>
      <c r="P18" s="105">
        <v>20000</v>
      </c>
      <c r="Q18" s="105"/>
      <c r="R18" s="105"/>
      <c r="S18" s="105">
        <v>172258</v>
      </c>
      <c r="T18" s="105">
        <v>43946</v>
      </c>
      <c r="U18" s="105">
        <v>0</v>
      </c>
      <c r="V18" s="105">
        <v>0</v>
      </c>
      <c r="W18" s="56"/>
      <c r="X18" s="56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</row>
    <row r="19" spans="1:43" ht="30" customHeight="1">
      <c r="A19" s="31"/>
      <c r="B19" s="57" t="s">
        <v>46</v>
      </c>
      <c r="C19" s="104" t="s">
        <v>89</v>
      </c>
      <c r="D19" s="104" t="s">
        <v>93</v>
      </c>
      <c r="E19" s="104"/>
      <c r="F19" s="108" t="s">
        <v>95</v>
      </c>
      <c r="G19" s="105">
        <v>0</v>
      </c>
      <c r="H19" s="44">
        <v>380547</v>
      </c>
      <c r="I19" s="44">
        <v>380547</v>
      </c>
      <c r="J19" s="44">
        <v>285524</v>
      </c>
      <c r="K19" s="105">
        <v>264742</v>
      </c>
      <c r="L19" s="105">
        <v>20682</v>
      </c>
      <c r="M19" s="105">
        <v>0</v>
      </c>
      <c r="N19" s="106">
        <v>1</v>
      </c>
      <c r="O19" s="44">
        <v>95023</v>
      </c>
      <c r="P19" s="105">
        <v>95023</v>
      </c>
      <c r="Q19" s="105"/>
      <c r="R19" s="105"/>
      <c r="S19" s="105">
        <v>0</v>
      </c>
      <c r="T19" s="105">
        <v>0</v>
      </c>
      <c r="U19" s="105">
        <v>0</v>
      </c>
      <c r="V19" s="105">
        <v>0</v>
      </c>
      <c r="W19" s="56"/>
      <c r="X19" s="56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</row>
    <row r="20" spans="1:43" ht="30" customHeight="1">
      <c r="A20" s="31"/>
      <c r="B20" s="57" t="s">
        <v>54</v>
      </c>
      <c r="C20" s="104" t="s">
        <v>90</v>
      </c>
      <c r="D20" s="104"/>
      <c r="E20" s="104" t="s">
        <v>74</v>
      </c>
      <c r="F20" s="108" t="s">
        <v>96</v>
      </c>
      <c r="G20" s="105">
        <v>0</v>
      </c>
      <c r="H20" s="44">
        <f t="shared" ref="H20" si="2">I20+U20</f>
        <v>0</v>
      </c>
      <c r="I20" s="105">
        <f t="shared" ref="I20" si="3">J20+O20+S20+T20</f>
        <v>0</v>
      </c>
      <c r="J20" s="44">
        <f t="shared" si="1"/>
        <v>0</v>
      </c>
      <c r="K20" s="105">
        <v>0</v>
      </c>
      <c r="L20" s="105">
        <v>0</v>
      </c>
      <c r="M20" s="105">
        <v>0</v>
      </c>
      <c r="N20" s="106">
        <v>0</v>
      </c>
      <c r="O20" s="44">
        <f t="shared" ref="O20" si="4">P20+Q20+R20</f>
        <v>0</v>
      </c>
      <c r="P20" s="105">
        <v>0</v>
      </c>
      <c r="Q20" s="105"/>
      <c r="R20" s="105"/>
      <c r="S20" s="105">
        <v>0</v>
      </c>
      <c r="T20" s="105">
        <v>0</v>
      </c>
      <c r="U20" s="105">
        <v>0</v>
      </c>
      <c r="V20" s="105">
        <v>0</v>
      </c>
      <c r="W20" s="56"/>
      <c r="X20" s="56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</row>
    <row r="21" spans="1:43" ht="30" customHeight="1">
      <c r="A21" s="31"/>
      <c r="B21" s="57" t="s">
        <v>55</v>
      </c>
      <c r="C21" s="104" t="s">
        <v>91</v>
      </c>
      <c r="D21" s="104"/>
      <c r="E21" s="104" t="s">
        <v>77</v>
      </c>
      <c r="F21" s="108" t="s">
        <v>97</v>
      </c>
      <c r="G21" s="105">
        <v>0</v>
      </c>
      <c r="H21" s="44">
        <v>0</v>
      </c>
      <c r="I21" s="105">
        <v>0</v>
      </c>
      <c r="J21" s="44">
        <f t="shared" si="1"/>
        <v>0</v>
      </c>
      <c r="K21" s="105">
        <v>0</v>
      </c>
      <c r="L21" s="105">
        <v>0</v>
      </c>
      <c r="M21" s="105">
        <v>0</v>
      </c>
      <c r="N21" s="106">
        <v>0</v>
      </c>
      <c r="O21" s="44">
        <v>0</v>
      </c>
      <c r="P21" s="105">
        <v>0</v>
      </c>
      <c r="Q21" s="105"/>
      <c r="R21" s="105"/>
      <c r="S21" s="105">
        <v>0</v>
      </c>
      <c r="T21" s="105">
        <v>0</v>
      </c>
      <c r="U21" s="105">
        <v>0</v>
      </c>
      <c r="V21" s="105">
        <v>0</v>
      </c>
      <c r="W21" s="56"/>
      <c r="X21" s="56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</row>
    <row r="22" spans="1:43" ht="30" customHeight="1">
      <c r="A22" s="31"/>
      <c r="B22" s="57" t="s">
        <v>56</v>
      </c>
      <c r="C22" s="104" t="s">
        <v>98</v>
      </c>
      <c r="D22" s="104"/>
      <c r="E22" s="104" t="s">
        <v>78</v>
      </c>
      <c r="F22" s="108" t="s">
        <v>99</v>
      </c>
      <c r="G22" s="105">
        <v>0</v>
      </c>
      <c r="H22" s="44">
        <v>0</v>
      </c>
      <c r="I22" s="105">
        <v>0</v>
      </c>
      <c r="J22" s="44">
        <f t="shared" ref="J22" si="5">K22+L22+M22</f>
        <v>0</v>
      </c>
      <c r="K22" s="105">
        <v>0</v>
      </c>
      <c r="L22" s="105">
        <v>0</v>
      </c>
      <c r="M22" s="105">
        <v>0</v>
      </c>
      <c r="N22" s="106">
        <v>0</v>
      </c>
      <c r="O22" s="44">
        <v>0</v>
      </c>
      <c r="P22" s="105">
        <v>0</v>
      </c>
      <c r="Q22" s="105"/>
      <c r="R22" s="105"/>
      <c r="S22" s="105">
        <v>0</v>
      </c>
      <c r="T22" s="105">
        <v>0</v>
      </c>
      <c r="U22" s="105">
        <v>0</v>
      </c>
      <c r="V22" s="105"/>
      <c r="W22" s="56"/>
      <c r="X22" s="56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</row>
    <row r="23" spans="1:43" ht="30" customHeight="1">
      <c r="A23" s="31"/>
      <c r="B23" s="57" t="s">
        <v>57</v>
      </c>
      <c r="C23" s="104" t="s">
        <v>100</v>
      </c>
      <c r="D23" s="107"/>
      <c r="E23" s="104" t="s">
        <v>79</v>
      </c>
      <c r="F23" s="108" t="s">
        <v>102</v>
      </c>
      <c r="G23" s="105">
        <v>0</v>
      </c>
      <c r="H23" s="44">
        <v>0</v>
      </c>
      <c r="I23" s="105">
        <v>0</v>
      </c>
      <c r="J23" s="44">
        <f t="shared" ref="J23:J24" si="6">K23+L23+M23</f>
        <v>0</v>
      </c>
      <c r="K23" s="105">
        <v>0</v>
      </c>
      <c r="L23" s="105">
        <v>0</v>
      </c>
      <c r="M23" s="105">
        <v>0</v>
      </c>
      <c r="N23" s="106">
        <v>0</v>
      </c>
      <c r="O23" s="44">
        <v>0</v>
      </c>
      <c r="P23" s="105">
        <v>0</v>
      </c>
      <c r="Q23" s="105"/>
      <c r="R23" s="105"/>
      <c r="S23" s="105">
        <v>0</v>
      </c>
      <c r="T23" s="105">
        <v>0</v>
      </c>
      <c r="U23" s="105">
        <v>0</v>
      </c>
      <c r="V23" s="105"/>
      <c r="W23" s="56"/>
      <c r="X23" s="56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</row>
    <row r="24" spans="1:43" ht="30" customHeight="1">
      <c r="A24" s="31"/>
      <c r="B24" s="57" t="s">
        <v>58</v>
      </c>
      <c r="C24" s="104" t="s">
        <v>101</v>
      </c>
      <c r="D24" s="104"/>
      <c r="E24" s="104" t="s">
        <v>80</v>
      </c>
      <c r="F24" s="108" t="s">
        <v>97</v>
      </c>
      <c r="G24" s="105">
        <v>0</v>
      </c>
      <c r="H24" s="44">
        <v>0</v>
      </c>
      <c r="I24" s="105">
        <v>0</v>
      </c>
      <c r="J24" s="44">
        <f t="shared" si="6"/>
        <v>0</v>
      </c>
      <c r="K24" s="105">
        <v>0</v>
      </c>
      <c r="L24" s="105">
        <v>0</v>
      </c>
      <c r="M24" s="105">
        <v>0</v>
      </c>
      <c r="N24" s="106">
        <v>0</v>
      </c>
      <c r="O24" s="44">
        <v>0</v>
      </c>
      <c r="P24" s="105">
        <v>0</v>
      </c>
      <c r="Q24" s="105"/>
      <c r="R24" s="105"/>
      <c r="S24" s="105">
        <v>0</v>
      </c>
      <c r="T24" s="105">
        <v>0</v>
      </c>
      <c r="U24" s="105">
        <v>0</v>
      </c>
      <c r="V24" s="105"/>
      <c r="W24" s="56"/>
      <c r="X24" s="56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</row>
    <row r="25" spans="1:43" ht="30" customHeight="1">
      <c r="A25" s="31"/>
      <c r="B25" s="57" t="s">
        <v>59</v>
      </c>
      <c r="C25" s="104" t="s">
        <v>103</v>
      </c>
      <c r="D25" s="104" t="s">
        <v>104</v>
      </c>
      <c r="E25" s="104"/>
      <c r="F25" s="108" t="s">
        <v>105</v>
      </c>
      <c r="G25" s="105">
        <v>0</v>
      </c>
      <c r="H25" s="44">
        <v>791284</v>
      </c>
      <c r="I25" s="105">
        <v>791284</v>
      </c>
      <c r="J25" s="44">
        <v>597564</v>
      </c>
      <c r="K25" s="105">
        <v>544817</v>
      </c>
      <c r="L25" s="105">
        <v>49547</v>
      </c>
      <c r="M25" s="105">
        <v>3200</v>
      </c>
      <c r="N25" s="106">
        <v>0</v>
      </c>
      <c r="O25" s="105">
        <v>193720</v>
      </c>
      <c r="P25" s="105">
        <v>193720</v>
      </c>
      <c r="Q25" s="105"/>
      <c r="R25" s="105"/>
      <c r="S25" s="105">
        <v>0</v>
      </c>
      <c r="T25" s="105">
        <v>0</v>
      </c>
      <c r="U25" s="105">
        <v>0</v>
      </c>
      <c r="V25" s="105"/>
      <c r="W25" s="56"/>
      <c r="X25" s="56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</row>
    <row r="26" spans="1:43" ht="30" customHeight="1">
      <c r="A26" s="31"/>
      <c r="B26" s="57" t="s">
        <v>60</v>
      </c>
      <c r="C26" s="104" t="s">
        <v>106</v>
      </c>
      <c r="D26" s="104"/>
      <c r="E26" s="104" t="s">
        <v>81</v>
      </c>
      <c r="F26" s="108" t="s">
        <v>109</v>
      </c>
      <c r="G26" s="105">
        <v>0</v>
      </c>
      <c r="H26" s="44">
        <v>0</v>
      </c>
      <c r="I26" s="105">
        <v>0</v>
      </c>
      <c r="J26" s="44">
        <v>0</v>
      </c>
      <c r="K26" s="105">
        <v>0</v>
      </c>
      <c r="L26" s="105">
        <v>0</v>
      </c>
      <c r="M26" s="105">
        <v>0</v>
      </c>
      <c r="N26" s="106">
        <v>0</v>
      </c>
      <c r="O26" s="105">
        <v>0</v>
      </c>
      <c r="P26" s="105">
        <v>0</v>
      </c>
      <c r="Q26" s="105"/>
      <c r="R26" s="105"/>
      <c r="S26" s="105">
        <v>-5000</v>
      </c>
      <c r="T26" s="105">
        <v>5000</v>
      </c>
      <c r="U26" s="105">
        <v>0</v>
      </c>
      <c r="V26" s="105"/>
      <c r="W26" s="56"/>
      <c r="X26" s="56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</row>
    <row r="27" spans="1:43" ht="30" customHeight="1">
      <c r="A27" s="31"/>
      <c r="B27" s="57" t="s">
        <v>61</v>
      </c>
      <c r="C27" s="104" t="s">
        <v>107</v>
      </c>
      <c r="D27" s="104"/>
      <c r="E27" s="104" t="s">
        <v>82</v>
      </c>
      <c r="F27" s="108" t="s">
        <v>109</v>
      </c>
      <c r="G27" s="105">
        <v>0</v>
      </c>
      <c r="H27" s="44">
        <v>0</v>
      </c>
      <c r="I27" s="105">
        <v>0</v>
      </c>
      <c r="J27" s="44">
        <v>0</v>
      </c>
      <c r="K27" s="105">
        <v>-99700</v>
      </c>
      <c r="L27" s="105">
        <v>91500</v>
      </c>
      <c r="M27" s="105">
        <v>8200</v>
      </c>
      <c r="N27" s="106">
        <v>0</v>
      </c>
      <c r="O27" s="105">
        <v>0</v>
      </c>
      <c r="P27" s="105">
        <v>0</v>
      </c>
      <c r="Q27" s="105"/>
      <c r="R27" s="105"/>
      <c r="S27" s="105">
        <v>-5000</v>
      </c>
      <c r="T27" s="105">
        <v>5000</v>
      </c>
      <c r="U27" s="105">
        <v>0</v>
      </c>
      <c r="V27" s="105"/>
      <c r="W27" s="56"/>
      <c r="X27" s="56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</row>
    <row r="28" spans="1:43" ht="30" customHeight="1">
      <c r="A28" s="31"/>
      <c r="B28" s="57" t="s">
        <v>62</v>
      </c>
      <c r="C28" s="104" t="s">
        <v>108</v>
      </c>
      <c r="D28" s="104" t="s">
        <v>110</v>
      </c>
      <c r="E28" s="104"/>
      <c r="F28" s="108" t="s">
        <v>112</v>
      </c>
      <c r="G28" s="105">
        <v>0</v>
      </c>
      <c r="H28" s="44">
        <v>-94529</v>
      </c>
      <c r="I28" s="105">
        <v>-94529</v>
      </c>
      <c r="J28" s="44">
        <v>0</v>
      </c>
      <c r="K28" s="105">
        <v>0</v>
      </c>
      <c r="L28" s="105">
        <v>0</v>
      </c>
      <c r="M28" s="105">
        <v>0</v>
      </c>
      <c r="N28" s="106">
        <v>0</v>
      </c>
      <c r="O28" s="105">
        <v>-94529</v>
      </c>
      <c r="P28" s="105">
        <v>-94529</v>
      </c>
      <c r="Q28" s="105"/>
      <c r="R28" s="105"/>
      <c r="S28" s="105">
        <v>0</v>
      </c>
      <c r="T28" s="105">
        <v>0</v>
      </c>
      <c r="U28" s="105">
        <v>0</v>
      </c>
      <c r="V28" s="105"/>
      <c r="W28" s="56"/>
      <c r="X28" s="56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</row>
    <row r="29" spans="1:43" ht="30" customHeight="1">
      <c r="A29" s="31"/>
      <c r="B29" s="57" t="s">
        <v>63</v>
      </c>
      <c r="C29" s="104" t="s">
        <v>111</v>
      </c>
      <c r="D29" s="104"/>
      <c r="E29" s="104" t="s">
        <v>83</v>
      </c>
      <c r="F29" s="108" t="s">
        <v>113</v>
      </c>
      <c r="G29" s="105">
        <v>0</v>
      </c>
      <c r="H29" s="44">
        <v>0</v>
      </c>
      <c r="I29" s="105">
        <v>0</v>
      </c>
      <c r="J29" s="44">
        <v>0</v>
      </c>
      <c r="K29" s="105">
        <v>0</v>
      </c>
      <c r="L29" s="105">
        <v>0</v>
      </c>
      <c r="M29" s="105">
        <v>0</v>
      </c>
      <c r="N29" s="106">
        <v>0</v>
      </c>
      <c r="O29" s="105">
        <v>-10000</v>
      </c>
      <c r="P29" s="105">
        <v>-10000</v>
      </c>
      <c r="Q29" s="105"/>
      <c r="R29" s="105"/>
      <c r="S29" s="105">
        <v>0</v>
      </c>
      <c r="T29" s="105">
        <v>10000</v>
      </c>
      <c r="U29" s="105">
        <v>0</v>
      </c>
      <c r="V29" s="105"/>
      <c r="W29" s="56"/>
      <c r="X29" s="56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</row>
    <row r="30" spans="1:43" ht="30" customHeight="1">
      <c r="A30" s="31"/>
      <c r="B30" s="57" t="s">
        <v>64</v>
      </c>
      <c r="C30" s="104" t="s">
        <v>114</v>
      </c>
      <c r="D30" s="104"/>
      <c r="E30" s="104" t="s">
        <v>84</v>
      </c>
      <c r="F30" s="108" t="s">
        <v>115</v>
      </c>
      <c r="G30" s="105">
        <v>0</v>
      </c>
      <c r="H30" s="44">
        <v>0</v>
      </c>
      <c r="I30" s="105">
        <v>0</v>
      </c>
      <c r="J30" s="44">
        <v>0</v>
      </c>
      <c r="K30" s="105">
        <v>0</v>
      </c>
      <c r="L30" s="105">
        <v>0</v>
      </c>
      <c r="M30" s="105">
        <v>0</v>
      </c>
      <c r="N30" s="106">
        <v>0</v>
      </c>
      <c r="O30" s="105">
        <v>-21000</v>
      </c>
      <c r="P30" s="105">
        <v>-21000</v>
      </c>
      <c r="Q30" s="105"/>
      <c r="R30" s="105"/>
      <c r="S30" s="105">
        <v>11000</v>
      </c>
      <c r="T30" s="105">
        <v>10000</v>
      </c>
      <c r="U30" s="105">
        <v>0</v>
      </c>
      <c r="V30" s="105"/>
      <c r="W30" s="56"/>
      <c r="X30" s="56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</row>
    <row r="31" spans="1:43" ht="30" customHeight="1">
      <c r="A31" s="31"/>
      <c r="B31" s="57" t="s">
        <v>65</v>
      </c>
      <c r="C31" s="104" t="s">
        <v>116</v>
      </c>
      <c r="D31" s="104"/>
      <c r="E31" s="104" t="s">
        <v>86</v>
      </c>
      <c r="F31" s="108" t="s">
        <v>115</v>
      </c>
      <c r="G31" s="105">
        <v>0</v>
      </c>
      <c r="H31" s="44">
        <v>0</v>
      </c>
      <c r="I31" s="105">
        <v>0</v>
      </c>
      <c r="J31" s="44">
        <v>0</v>
      </c>
      <c r="K31" s="105">
        <v>0</v>
      </c>
      <c r="L31" s="105">
        <v>0</v>
      </c>
      <c r="M31" s="105">
        <v>0</v>
      </c>
      <c r="N31" s="106">
        <v>0</v>
      </c>
      <c r="O31" s="105">
        <v>-118000</v>
      </c>
      <c r="P31" s="105">
        <v>-118000</v>
      </c>
      <c r="Q31" s="105"/>
      <c r="R31" s="105"/>
      <c r="S31" s="105">
        <v>28000</v>
      </c>
      <c r="T31" s="105">
        <v>90000</v>
      </c>
      <c r="U31" s="105">
        <v>0</v>
      </c>
      <c r="V31" s="105"/>
      <c r="W31" s="56"/>
      <c r="X31" s="56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</row>
    <row r="32" spans="1:43" ht="30" customHeight="1">
      <c r="A32" s="31"/>
      <c r="B32" s="57" t="s">
        <v>66</v>
      </c>
      <c r="C32" s="104" t="s">
        <v>117</v>
      </c>
      <c r="D32" s="104"/>
      <c r="E32" s="104" t="s">
        <v>85</v>
      </c>
      <c r="F32" s="108" t="s">
        <v>126</v>
      </c>
      <c r="G32" s="105">
        <v>0</v>
      </c>
      <c r="H32" s="44">
        <v>0</v>
      </c>
      <c r="I32" s="105">
        <v>0</v>
      </c>
      <c r="J32" s="44">
        <v>0</v>
      </c>
      <c r="K32" s="105">
        <v>0</v>
      </c>
      <c r="L32" s="105">
        <v>0</v>
      </c>
      <c r="M32" s="105">
        <v>0</v>
      </c>
      <c r="N32" s="106">
        <v>0</v>
      </c>
      <c r="O32" s="105">
        <v>-34437</v>
      </c>
      <c r="P32" s="105">
        <v>-34437</v>
      </c>
      <c r="Q32" s="105"/>
      <c r="R32" s="105"/>
      <c r="S32" s="105">
        <v>0</v>
      </c>
      <c r="T32" s="105">
        <v>34437</v>
      </c>
      <c r="U32" s="105">
        <v>0</v>
      </c>
      <c r="V32" s="105"/>
      <c r="W32" s="56"/>
      <c r="X32" s="56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</row>
    <row r="33" spans="1:43" ht="30" customHeight="1">
      <c r="A33" s="31"/>
      <c r="B33" s="57" t="s">
        <v>67</v>
      </c>
      <c r="C33" s="104" t="s">
        <v>118</v>
      </c>
      <c r="D33" s="104"/>
      <c r="E33" s="104" t="s">
        <v>122</v>
      </c>
      <c r="F33" s="108" t="s">
        <v>97</v>
      </c>
      <c r="G33" s="105">
        <v>0</v>
      </c>
      <c r="H33" s="44">
        <v>0</v>
      </c>
      <c r="I33" s="105">
        <v>0</v>
      </c>
      <c r="J33" s="44">
        <v>0</v>
      </c>
      <c r="K33" s="105">
        <v>0</v>
      </c>
      <c r="L33" s="105">
        <v>0</v>
      </c>
      <c r="M33" s="105">
        <v>0</v>
      </c>
      <c r="N33" s="106">
        <v>0</v>
      </c>
      <c r="O33" s="105">
        <v>0</v>
      </c>
      <c r="P33" s="105">
        <v>0</v>
      </c>
      <c r="Q33" s="105"/>
      <c r="R33" s="105"/>
      <c r="S33" s="105">
        <v>0</v>
      </c>
      <c r="T33" s="105">
        <v>0</v>
      </c>
      <c r="U33" s="105">
        <v>0</v>
      </c>
      <c r="V33" s="105"/>
      <c r="W33" s="56"/>
      <c r="X33" s="56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</row>
    <row r="34" spans="1:43" ht="30" customHeight="1">
      <c r="A34" s="31"/>
      <c r="B34" s="57" t="s">
        <v>69</v>
      </c>
      <c r="C34" s="104" t="s">
        <v>119</v>
      </c>
      <c r="D34" s="104" t="s">
        <v>123</v>
      </c>
      <c r="E34" s="104"/>
      <c r="F34" s="108" t="s">
        <v>127</v>
      </c>
      <c r="G34" s="105">
        <v>0</v>
      </c>
      <c r="H34" s="44">
        <v>0</v>
      </c>
      <c r="I34" s="105">
        <v>27150</v>
      </c>
      <c r="J34" s="44">
        <v>0</v>
      </c>
      <c r="K34" s="105">
        <v>0</v>
      </c>
      <c r="L34" s="105">
        <v>0</v>
      </c>
      <c r="M34" s="105">
        <v>0</v>
      </c>
      <c r="N34" s="106">
        <v>0</v>
      </c>
      <c r="O34" s="105">
        <v>5350</v>
      </c>
      <c r="P34" s="105">
        <v>5350</v>
      </c>
      <c r="Q34" s="105"/>
      <c r="R34" s="105"/>
      <c r="S34" s="105">
        <v>21800</v>
      </c>
      <c r="T34" s="105">
        <v>0</v>
      </c>
      <c r="U34" s="105">
        <v>-27150</v>
      </c>
      <c r="V34" s="105"/>
      <c r="W34" s="56"/>
      <c r="X34" s="56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</row>
    <row r="35" spans="1:43" ht="30" customHeight="1">
      <c r="A35" s="31"/>
      <c r="B35" s="57" t="s">
        <v>72</v>
      </c>
      <c r="C35" s="104" t="s">
        <v>120</v>
      </c>
      <c r="D35" s="104" t="s">
        <v>124</v>
      </c>
      <c r="E35" s="104"/>
      <c r="F35" s="108" t="s">
        <v>128</v>
      </c>
      <c r="G35" s="105">
        <v>0</v>
      </c>
      <c r="H35" s="44">
        <v>-15000</v>
      </c>
      <c r="I35" s="105">
        <v>0</v>
      </c>
      <c r="J35" s="44">
        <v>0</v>
      </c>
      <c r="K35" s="105">
        <v>0</v>
      </c>
      <c r="L35" s="105">
        <v>0</v>
      </c>
      <c r="M35" s="105">
        <v>0</v>
      </c>
      <c r="N35" s="106">
        <v>0</v>
      </c>
      <c r="O35" s="105">
        <v>0</v>
      </c>
      <c r="P35" s="105">
        <v>0</v>
      </c>
      <c r="Q35" s="105"/>
      <c r="R35" s="105"/>
      <c r="S35" s="105">
        <v>0</v>
      </c>
      <c r="T35" s="105">
        <v>0</v>
      </c>
      <c r="U35" s="105">
        <v>-15000</v>
      </c>
      <c r="V35" s="105"/>
      <c r="W35" s="56"/>
      <c r="X35" s="56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</row>
    <row r="36" spans="1:43" ht="30" customHeight="1">
      <c r="A36" s="31"/>
      <c r="B36" s="57" t="s">
        <v>70</v>
      </c>
      <c r="C36" s="104" t="s">
        <v>121</v>
      </c>
      <c r="D36" s="104"/>
      <c r="E36" s="104" t="s">
        <v>125</v>
      </c>
      <c r="F36" s="111" t="s">
        <v>129</v>
      </c>
      <c r="G36" s="105">
        <v>0</v>
      </c>
      <c r="H36" s="44">
        <v>0</v>
      </c>
      <c r="I36" s="105">
        <v>0</v>
      </c>
      <c r="J36" s="44">
        <v>0</v>
      </c>
      <c r="K36" s="105">
        <v>0</v>
      </c>
      <c r="L36" s="105">
        <v>0</v>
      </c>
      <c r="M36" s="105">
        <v>0</v>
      </c>
      <c r="N36" s="106">
        <v>0</v>
      </c>
      <c r="O36" s="105">
        <v>-145</v>
      </c>
      <c r="P36" s="105">
        <v>-145</v>
      </c>
      <c r="Q36" s="105"/>
      <c r="R36" s="105"/>
      <c r="S36" s="105">
        <v>-7728</v>
      </c>
      <c r="T36" s="105">
        <v>7873</v>
      </c>
      <c r="U36" s="105">
        <v>0</v>
      </c>
      <c r="V36" s="105"/>
      <c r="W36" s="56"/>
      <c r="X36" s="56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</row>
    <row r="37" spans="1:43" ht="30" customHeight="1">
      <c r="A37" s="31"/>
      <c r="B37" s="57"/>
      <c r="C37" s="104"/>
      <c r="D37" s="104"/>
      <c r="E37" s="104"/>
      <c r="F37" s="108"/>
      <c r="G37" s="105"/>
      <c r="H37" s="44"/>
      <c r="I37" s="105"/>
      <c r="J37" s="44"/>
      <c r="K37" s="105"/>
      <c r="L37" s="105"/>
      <c r="M37" s="105"/>
      <c r="N37" s="106"/>
      <c r="O37" s="105"/>
      <c r="P37" s="105"/>
      <c r="Q37" s="105"/>
      <c r="R37" s="105"/>
      <c r="S37" s="105"/>
      <c r="T37" s="105"/>
      <c r="U37" s="105"/>
      <c r="V37" s="105"/>
      <c r="W37" s="56"/>
      <c r="X37" s="56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</row>
    <row r="38" spans="1:43" ht="30" customHeight="1">
      <c r="A38" s="31"/>
      <c r="B38" s="57"/>
      <c r="C38" s="104"/>
      <c r="D38" s="104"/>
      <c r="E38" s="104"/>
      <c r="F38" s="108"/>
      <c r="G38" s="105"/>
      <c r="H38" s="44"/>
      <c r="I38" s="105"/>
      <c r="J38" s="44"/>
      <c r="K38" s="105"/>
      <c r="L38" s="105"/>
      <c r="M38" s="105"/>
      <c r="N38" s="106"/>
      <c r="O38" s="105"/>
      <c r="P38" s="105"/>
      <c r="Q38" s="105"/>
      <c r="R38" s="105"/>
      <c r="S38" s="105"/>
      <c r="T38" s="105"/>
      <c r="U38" s="105"/>
      <c r="V38" s="105"/>
      <c r="W38" s="56"/>
      <c r="X38" s="56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</row>
    <row r="39" spans="1:43" ht="30" customHeight="1" thickBot="1">
      <c r="A39" s="31"/>
      <c r="B39" s="57"/>
      <c r="C39" s="104"/>
      <c r="D39" s="50"/>
      <c r="E39" s="104"/>
      <c r="F39" s="104"/>
      <c r="G39" s="105"/>
      <c r="H39" s="105"/>
      <c r="I39" s="105"/>
      <c r="J39" s="105"/>
      <c r="K39" s="105"/>
      <c r="L39" s="105"/>
      <c r="M39" s="105"/>
      <c r="N39" s="106"/>
      <c r="O39" s="105"/>
      <c r="P39" s="105"/>
      <c r="Q39" s="105"/>
      <c r="R39" s="105"/>
      <c r="S39" s="105"/>
      <c r="T39" s="105"/>
      <c r="U39" s="105"/>
      <c r="V39" s="105"/>
      <c r="W39" s="23"/>
      <c r="X39" s="72"/>
      <c r="AH39" s="12"/>
      <c r="AI39" s="12"/>
      <c r="AJ39" s="12"/>
      <c r="AK39" s="12"/>
      <c r="AL39" s="12"/>
      <c r="AM39" s="12"/>
      <c r="AN39" s="12"/>
      <c r="AO39" s="60"/>
      <c r="AP39" s="12"/>
      <c r="AQ39" s="12"/>
    </row>
    <row r="40" spans="1:43" ht="38.4" customHeight="1" thickBot="1">
      <c r="A40" s="31"/>
      <c r="B40" s="73"/>
      <c r="C40" s="74" t="s">
        <v>16</v>
      </c>
      <c r="D40" s="74"/>
      <c r="E40" s="74"/>
      <c r="F40" s="74"/>
      <c r="G40" s="85">
        <f t="shared" ref="G40:V40" si="7">SUM(G16:G39)</f>
        <v>2000</v>
      </c>
      <c r="H40" s="85">
        <f t="shared" si="7"/>
        <v>10565949</v>
      </c>
      <c r="I40" s="85">
        <f t="shared" si="7"/>
        <v>10558099</v>
      </c>
      <c r="J40" s="85">
        <f t="shared" si="7"/>
        <v>7191691</v>
      </c>
      <c r="K40" s="75">
        <f t="shared" si="7"/>
        <v>5402732</v>
      </c>
      <c r="L40" s="75">
        <f t="shared" si="7"/>
        <v>1631706</v>
      </c>
      <c r="M40" s="75">
        <f t="shared" si="7"/>
        <v>157153</v>
      </c>
      <c r="N40" s="75">
        <f t="shared" si="7"/>
        <v>225</v>
      </c>
      <c r="O40" s="85">
        <f t="shared" si="7"/>
        <v>1968525</v>
      </c>
      <c r="P40" s="75">
        <f t="shared" si="7"/>
        <v>1968525</v>
      </c>
      <c r="Q40" s="75">
        <f t="shared" si="7"/>
        <v>0</v>
      </c>
      <c r="R40" s="75">
        <f t="shared" si="7"/>
        <v>0</v>
      </c>
      <c r="S40" s="85">
        <f t="shared" si="7"/>
        <v>1124296</v>
      </c>
      <c r="T40" s="85">
        <f t="shared" si="7"/>
        <v>273587</v>
      </c>
      <c r="U40" s="85">
        <f t="shared" si="7"/>
        <v>7850</v>
      </c>
      <c r="V40" s="85">
        <f t="shared" si="7"/>
        <v>8662521</v>
      </c>
      <c r="W40" s="28">
        <v>0</v>
      </c>
      <c r="X40" s="26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</row>
    <row r="41" spans="1:43" ht="30" customHeight="1">
      <c r="A41" s="31"/>
      <c r="B41" s="76"/>
      <c r="C41" s="77"/>
      <c r="D41" s="77"/>
      <c r="E41" s="77"/>
      <c r="F41" s="77"/>
      <c r="G41" s="34"/>
      <c r="H41" s="34" t="s">
        <v>25</v>
      </c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 t="s">
        <v>25</v>
      </c>
      <c r="U41" s="34" t="s">
        <v>25</v>
      </c>
      <c r="V41" s="34" t="s">
        <v>25</v>
      </c>
      <c r="W41" s="28">
        <v>0</v>
      </c>
      <c r="X41" s="26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</row>
    <row r="42" spans="1:43" ht="30" customHeight="1">
      <c r="A42" s="31"/>
      <c r="B42" s="78" t="s">
        <v>75</v>
      </c>
      <c r="C42" s="79"/>
      <c r="D42" s="79"/>
      <c r="E42" s="79"/>
      <c r="F42" s="79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28"/>
      <c r="X42" s="26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</row>
    <row r="43" spans="1:43" ht="30" customHeight="1">
      <c r="A43" s="31"/>
      <c r="B43" s="115" t="s">
        <v>131</v>
      </c>
      <c r="C43" s="115"/>
      <c r="D43" s="109"/>
      <c r="E43" s="109"/>
      <c r="F43" s="109"/>
      <c r="G43" s="34"/>
      <c r="H43" s="34"/>
      <c r="I43" s="34"/>
      <c r="J43" s="34"/>
      <c r="K43" s="27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28"/>
      <c r="X43" s="26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</row>
    <row r="44" spans="1:43" ht="30" customHeight="1">
      <c r="A44" s="31"/>
      <c r="B44" s="110"/>
      <c r="C44" s="110"/>
      <c r="D44" s="110"/>
      <c r="E44" s="110"/>
      <c r="F44" s="110"/>
      <c r="G44" s="34"/>
      <c r="H44" s="34"/>
      <c r="I44" s="34"/>
      <c r="J44" s="34"/>
      <c r="K44" s="27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26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</row>
    <row r="45" spans="1:43" ht="30" customHeight="1">
      <c r="A45" s="31"/>
      <c r="B45" s="110"/>
      <c r="C45" s="110"/>
      <c r="D45" s="110"/>
      <c r="E45" s="110"/>
      <c r="F45" s="110"/>
      <c r="G45" s="34"/>
      <c r="H45" s="34"/>
      <c r="I45" s="34"/>
      <c r="J45" s="34"/>
      <c r="K45" s="27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26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</row>
    <row r="46" spans="1:43" ht="30" customHeight="1">
      <c r="A46" s="31"/>
      <c r="B46" s="110"/>
      <c r="C46" s="110"/>
      <c r="D46" s="110"/>
      <c r="E46" s="110"/>
      <c r="F46" s="110"/>
      <c r="G46" s="34"/>
      <c r="H46" s="34"/>
      <c r="I46" s="34"/>
      <c r="J46" s="34"/>
      <c r="K46" s="27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26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</row>
    <row r="47" spans="1:43" ht="30" customHeight="1">
      <c r="A47" s="31"/>
      <c r="B47" s="110"/>
      <c r="C47" s="110"/>
      <c r="D47" s="110"/>
      <c r="E47" s="110"/>
      <c r="F47" s="110"/>
      <c r="G47" s="34"/>
      <c r="H47" s="34"/>
      <c r="I47" s="34"/>
      <c r="J47" s="34"/>
      <c r="K47" s="27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26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</row>
    <row r="48" spans="1:43" ht="30" customHeight="1">
      <c r="A48" s="31"/>
      <c r="B48" s="110"/>
      <c r="C48" s="110"/>
      <c r="D48" s="110"/>
      <c r="E48" s="110"/>
      <c r="F48" s="110"/>
      <c r="G48" s="34"/>
      <c r="H48" s="34"/>
      <c r="I48" s="34"/>
      <c r="J48" s="34"/>
      <c r="K48" s="27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26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</row>
    <row r="49" spans="1:43" ht="30" customHeight="1">
      <c r="A49" s="31"/>
      <c r="B49" s="110"/>
      <c r="C49" s="110"/>
      <c r="D49" s="110"/>
      <c r="E49" s="110"/>
      <c r="F49" s="110"/>
      <c r="G49" s="34"/>
      <c r="H49" s="34"/>
      <c r="I49" s="34"/>
      <c r="J49" s="34"/>
      <c r="K49" s="27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26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</row>
    <row r="50" spans="1:43" ht="30" customHeight="1">
      <c r="A50" s="31"/>
      <c r="B50" s="110"/>
      <c r="C50" s="110"/>
      <c r="D50" s="110"/>
      <c r="E50" s="110"/>
      <c r="F50" s="110"/>
      <c r="G50" s="34"/>
      <c r="H50" s="34"/>
      <c r="I50" s="34"/>
      <c r="J50" s="34"/>
      <c r="K50" s="27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26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</row>
    <row r="51" spans="1:43" ht="30" customHeight="1">
      <c r="A51" s="31"/>
      <c r="B51" s="110"/>
      <c r="C51" s="110"/>
      <c r="D51" s="110"/>
      <c r="E51" s="110"/>
      <c r="F51" s="110"/>
      <c r="G51" s="34"/>
      <c r="H51" s="34"/>
      <c r="I51" s="34"/>
      <c r="J51" s="34"/>
      <c r="K51" s="27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26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</row>
    <row r="52" spans="1:43" ht="30" customHeight="1">
      <c r="A52" s="31"/>
      <c r="B52" s="110"/>
      <c r="C52" s="110"/>
      <c r="D52" s="110"/>
      <c r="E52" s="110"/>
      <c r="F52" s="110"/>
      <c r="G52" s="34"/>
      <c r="H52" s="34"/>
      <c r="I52" s="34"/>
      <c r="J52" s="34"/>
      <c r="K52" s="27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26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</row>
    <row r="53" spans="1:43" ht="30" customHeight="1">
      <c r="A53" s="31"/>
      <c r="B53" s="110"/>
      <c r="C53" s="110"/>
      <c r="D53" s="110"/>
      <c r="E53" s="110"/>
      <c r="F53" s="110"/>
      <c r="G53" s="34"/>
      <c r="H53" s="34"/>
      <c r="I53" s="34"/>
      <c r="J53" s="34"/>
      <c r="K53" s="27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26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</row>
    <row r="54" spans="1:43" ht="30" customHeight="1">
      <c r="A54" s="31"/>
      <c r="B54" s="110"/>
      <c r="C54" s="110"/>
      <c r="D54" s="110"/>
      <c r="E54" s="110"/>
      <c r="F54" s="110"/>
      <c r="G54" s="34"/>
      <c r="H54" s="34"/>
      <c r="I54" s="34"/>
      <c r="J54" s="34"/>
      <c r="K54" s="27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26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</row>
    <row r="55" spans="1:43" ht="30" customHeight="1">
      <c r="A55" s="31"/>
      <c r="B55" s="110"/>
      <c r="C55" s="110"/>
      <c r="D55" s="110"/>
      <c r="E55" s="110"/>
      <c r="F55" s="110"/>
      <c r="G55" s="34"/>
      <c r="H55" s="34"/>
      <c r="I55" s="34"/>
      <c r="J55" s="34"/>
      <c r="K55" s="27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26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</row>
    <row r="56" spans="1:43" ht="30" customHeight="1">
      <c r="A56" s="31"/>
      <c r="B56" s="110"/>
      <c r="C56" s="110"/>
      <c r="D56" s="110"/>
      <c r="E56" s="110"/>
      <c r="F56" s="110"/>
      <c r="G56" s="34"/>
      <c r="H56" s="34"/>
      <c r="I56" s="34"/>
      <c r="J56" s="34"/>
      <c r="K56" s="27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26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</row>
    <row r="57" spans="1:43" ht="30" customHeight="1">
      <c r="A57" s="31"/>
      <c r="B57" s="110"/>
      <c r="C57" s="110"/>
      <c r="D57" s="110"/>
      <c r="E57" s="110"/>
      <c r="F57" s="110"/>
      <c r="G57" s="34"/>
      <c r="H57" s="34"/>
      <c r="I57" s="34"/>
      <c r="J57" s="34"/>
      <c r="K57" s="27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26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</row>
    <row r="58" spans="1:43" ht="30" customHeight="1">
      <c r="A58" s="31"/>
      <c r="B58" s="110"/>
      <c r="C58" s="110"/>
      <c r="D58" s="110"/>
      <c r="E58" s="110"/>
      <c r="F58" s="110"/>
      <c r="G58" s="34"/>
      <c r="H58" s="34"/>
      <c r="I58" s="34"/>
      <c r="J58" s="34"/>
      <c r="K58" s="27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26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</row>
    <row r="59" spans="1:43" ht="30" customHeight="1">
      <c r="A59" s="31"/>
      <c r="B59" s="110"/>
      <c r="C59" s="110"/>
      <c r="D59" s="110"/>
      <c r="E59" s="110"/>
      <c r="F59" s="110"/>
      <c r="G59" s="34"/>
      <c r="H59" s="34"/>
      <c r="I59" s="34"/>
      <c r="J59" s="34"/>
      <c r="K59" s="27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26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</row>
    <row r="60" spans="1:43" ht="30" customHeight="1">
      <c r="A60" s="31"/>
      <c r="B60" s="110"/>
      <c r="C60" s="110"/>
      <c r="D60" s="110"/>
      <c r="E60" s="110"/>
      <c r="F60" s="110"/>
      <c r="G60" s="34"/>
      <c r="H60" s="34"/>
      <c r="I60" s="34"/>
      <c r="J60" s="34"/>
      <c r="K60" s="27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26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</row>
    <row r="61" spans="1:43" ht="30" customHeight="1">
      <c r="A61" s="31"/>
      <c r="B61" s="110"/>
      <c r="C61" s="110"/>
      <c r="D61" s="110"/>
      <c r="E61" s="110"/>
      <c r="F61" s="110"/>
      <c r="G61" s="34"/>
      <c r="H61" s="34"/>
      <c r="I61" s="34"/>
      <c r="J61" s="34"/>
      <c r="K61" s="27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26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</row>
    <row r="62" spans="1:43" ht="30" customHeight="1">
      <c r="A62" s="31"/>
      <c r="B62" s="110"/>
      <c r="C62" s="110"/>
      <c r="D62" s="110"/>
      <c r="E62" s="110"/>
      <c r="F62" s="110"/>
      <c r="G62" s="34"/>
      <c r="H62" s="34"/>
      <c r="I62" s="34"/>
      <c r="J62" s="34"/>
      <c r="K62" s="27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26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</row>
    <row r="63" spans="1:43" ht="30" customHeight="1">
      <c r="A63" s="31"/>
      <c r="B63" s="110"/>
      <c r="C63" s="110"/>
      <c r="D63" s="110"/>
      <c r="E63" s="110"/>
      <c r="F63" s="110"/>
      <c r="G63" s="34"/>
      <c r="H63" s="34"/>
      <c r="I63" s="34"/>
      <c r="J63" s="34"/>
      <c r="K63" s="27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26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</row>
    <row r="64" spans="1:43" ht="30" customHeight="1">
      <c r="A64" s="31"/>
      <c r="B64" s="110"/>
      <c r="C64" s="110"/>
      <c r="D64" s="110"/>
      <c r="E64" s="110"/>
      <c r="F64" s="110"/>
      <c r="G64" s="34"/>
      <c r="H64" s="34"/>
      <c r="I64" s="34"/>
      <c r="J64" s="34"/>
      <c r="K64" s="27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26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</row>
    <row r="65" spans="1:43" ht="30" customHeight="1">
      <c r="A65" s="31"/>
      <c r="B65" s="110"/>
      <c r="C65" s="110"/>
      <c r="D65" s="110"/>
      <c r="E65" s="110"/>
      <c r="F65" s="110"/>
      <c r="G65" s="34"/>
      <c r="H65" s="34"/>
      <c r="I65" s="34"/>
      <c r="J65" s="34"/>
      <c r="K65" s="27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26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</row>
    <row r="66" spans="1:43" ht="30" customHeight="1">
      <c r="A66" s="31"/>
      <c r="B66" s="110"/>
      <c r="C66" s="110"/>
      <c r="D66" s="110"/>
      <c r="E66" s="110"/>
      <c r="F66" s="110"/>
      <c r="G66" s="34"/>
      <c r="H66" s="34"/>
      <c r="I66" s="34"/>
      <c r="J66" s="34"/>
      <c r="K66" s="27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26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</row>
    <row r="67" spans="1:43" ht="30" customHeight="1">
      <c r="A67" s="31"/>
      <c r="B67" s="110"/>
      <c r="C67" s="110"/>
      <c r="D67" s="110"/>
      <c r="E67" s="110"/>
      <c r="F67" s="110"/>
      <c r="G67" s="34"/>
      <c r="H67" s="34"/>
      <c r="I67" s="34"/>
      <c r="J67" s="34"/>
      <c r="K67" s="27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26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</row>
    <row r="68" spans="1:43" ht="30" customHeight="1">
      <c r="A68" s="31"/>
      <c r="B68" s="110"/>
      <c r="C68" s="110"/>
      <c r="D68" s="110"/>
      <c r="E68" s="110"/>
      <c r="F68" s="110"/>
      <c r="G68" s="34"/>
      <c r="H68" s="34"/>
      <c r="I68" s="34"/>
      <c r="J68" s="34"/>
      <c r="K68" s="27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26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</row>
    <row r="69" spans="1:43" ht="28.2">
      <c r="B69" s="109"/>
      <c r="C69" s="109"/>
      <c r="D69" s="109"/>
      <c r="E69" s="109"/>
      <c r="F69" s="109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</row>
  </sheetData>
  <mergeCells count="5">
    <mergeCell ref="H2:I4"/>
    <mergeCell ref="O2:P4"/>
    <mergeCell ref="T2:T4"/>
    <mergeCell ref="V2:V4"/>
    <mergeCell ref="B43:C43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33" pageOrder="overThenDown" orientation="landscape" r:id="rId1"/>
  <headerFooter alignWithMargins="0">
    <oddFooter>&amp;L&amp;D&amp;C&amp;F&amp;RStrana &amp;P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rozpočtové opatrenie 2016</vt:lpstr>
      <vt:lpstr>'rozpočtové opatrenie 2016'!Názvy_tlače</vt:lpstr>
    </vt:vector>
  </TitlesOfParts>
  <Company>Slovenská akadémia vied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Úrad SAV</dc:creator>
  <cp:lastModifiedBy>miriam.sedlackova</cp:lastModifiedBy>
  <cp:lastPrinted>2017-04-04T08:29:39Z</cp:lastPrinted>
  <dcterms:created xsi:type="dcterms:W3CDTF">2003-02-18T11:48:55Z</dcterms:created>
  <dcterms:modified xsi:type="dcterms:W3CDTF">2017-04-04T09:15:44Z</dcterms:modified>
</cp:coreProperties>
</file>