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ZU 2017\MFSR\"/>
    </mc:Choice>
  </mc:AlternateContent>
  <bookViews>
    <workbookView xWindow="-1260" yWindow="5955" windowWidth="15045" windowHeight="1170" tabRatio="660"/>
  </bookViews>
  <sheets>
    <sheet name="rozpočtové opatrenie 2017" sheetId="4" r:id="rId1"/>
  </sheets>
  <definedNames>
    <definedName name="_Regression_Int" localSheetId="0" hidden="1">1</definedName>
    <definedName name="Názvy_tisku_MI" localSheetId="0">'rozpočtové opatrenie 2017'!#REF!</definedName>
    <definedName name="_xlnm.Print_Titles" localSheetId="0">'rozpočtové opatrenie 2017'!$B:$C,'rozpočtové opatrenie 2017'!$2:$16</definedName>
    <definedName name="Oblast_tisku_MI" localSheetId="0">'rozpočtové opatrenie 2017'!#REF!</definedName>
    <definedName name="POVODNY" localSheetId="0">'rozpočtové opatrenie 2017'!#REF!</definedName>
    <definedName name="POVODNY">#REF!</definedName>
    <definedName name="PRILOHA" localSheetId="0">'rozpočtové opatrenie 2017'!#REF!</definedName>
    <definedName name="PRILOHA">#REF!</definedName>
    <definedName name="PRILOHA_2" localSheetId="0">'rozpočtové opatrenie 2017'!#REF!</definedName>
    <definedName name="PRILOHA_2">#REF!</definedName>
    <definedName name="rozpočtovéopatrenia2017">#REF!</definedName>
    <definedName name="UPRAVENY" localSheetId="0">'rozpočtové opatrenie 2017'!#REF!</definedName>
    <definedName name="UPRAVENY">#REF!</definedName>
  </definedNames>
  <calcPr calcId="162913"/>
</workbook>
</file>

<file path=xl/calcChain.xml><?xml version="1.0" encoding="utf-8"?>
<calcChain xmlns="http://schemas.openxmlformats.org/spreadsheetml/2006/main">
  <c r="W46" i="4" l="1"/>
  <c r="T46" i="4" l="1"/>
  <c r="O46" i="4"/>
  <c r="V23" i="4"/>
  <c r="V15" i="4"/>
  <c r="H23" i="4" l="1"/>
  <c r="J23" i="4"/>
  <c r="J18" i="4"/>
  <c r="W16" i="4"/>
  <c r="V16" i="4"/>
  <c r="V46" i="4" s="1"/>
  <c r="U16" i="4"/>
  <c r="U46" i="4" s="1"/>
  <c r="T16" i="4"/>
  <c r="S16" i="4"/>
  <c r="S46" i="4" s="1"/>
  <c r="R16" i="4"/>
  <c r="R46" i="4" s="1"/>
  <c r="Q16" i="4"/>
  <c r="Q46" i="4" s="1"/>
  <c r="P16" i="4"/>
  <c r="P46" i="4" s="1"/>
  <c r="O16" i="4"/>
  <c r="N16" i="4"/>
  <c r="N46" i="4" s="1"/>
  <c r="M16" i="4"/>
  <c r="M46" i="4" s="1"/>
  <c r="L16" i="4"/>
  <c r="L46" i="4" s="1"/>
  <c r="K16" i="4"/>
  <c r="K46" i="4" s="1"/>
  <c r="J16" i="4"/>
  <c r="J46" i="4" s="1"/>
  <c r="I16" i="4"/>
  <c r="I46" i="4" s="1"/>
  <c r="H16" i="4"/>
  <c r="H46" i="4" s="1"/>
  <c r="G16" i="4"/>
  <c r="G46" i="4" s="1"/>
</calcChain>
</file>

<file path=xl/sharedStrings.xml><?xml version="1.0" encoding="utf-8"?>
<sst xmlns="http://schemas.openxmlformats.org/spreadsheetml/2006/main" count="202" uniqueCount="161">
  <si>
    <t>Por.</t>
  </si>
  <si>
    <t>Príjmy</t>
  </si>
  <si>
    <t>kapitoly</t>
  </si>
  <si>
    <t xml:space="preserve">kapitoly </t>
  </si>
  <si>
    <t>z toho:</t>
  </si>
  <si>
    <t xml:space="preserve"> a OOV</t>
  </si>
  <si>
    <t>610</t>
  </si>
  <si>
    <t>zamestnan.</t>
  </si>
  <si>
    <t xml:space="preserve">Kapitálové </t>
  </si>
  <si>
    <t>číslo</t>
  </si>
  <si>
    <t>Počet</t>
  </si>
  <si>
    <t>Rozpočet</t>
  </si>
  <si>
    <t xml:space="preserve">výdavky </t>
  </si>
  <si>
    <t>Výdavky</t>
  </si>
  <si>
    <t>S p o l u - pôvodný</t>
  </si>
  <si>
    <t>služ.príjmy</t>
  </si>
  <si>
    <t>S p o l u - upravený</t>
  </si>
  <si>
    <t>opatrenie</t>
  </si>
  <si>
    <t>celkom</t>
  </si>
  <si>
    <t>Spolu</t>
  </si>
  <si>
    <t>spolu</t>
  </si>
  <si>
    <t>z toho</t>
  </si>
  <si>
    <t xml:space="preserve"> </t>
  </si>
  <si>
    <t>Mzdy platy</t>
  </si>
  <si>
    <t>Schválený rozpočet</t>
  </si>
  <si>
    <t>Bežné</t>
  </si>
  <si>
    <t>výdavky</t>
  </si>
  <si>
    <t>v tom</t>
  </si>
  <si>
    <t>sudcovia</t>
  </si>
  <si>
    <t>štátna správa</t>
  </si>
  <si>
    <t>verejný záujem</t>
  </si>
  <si>
    <t>Poistné a</t>
  </si>
  <si>
    <t>prísp.zam.</t>
  </si>
  <si>
    <t>do poisťovní</t>
  </si>
  <si>
    <t xml:space="preserve">Tovary </t>
  </si>
  <si>
    <t>a ďalšie</t>
  </si>
  <si>
    <t xml:space="preserve">služby </t>
  </si>
  <si>
    <t>630</t>
  </si>
  <si>
    <t>Transfery</t>
  </si>
  <si>
    <t>01W</t>
  </si>
  <si>
    <t>Najvyšší</t>
  </si>
  <si>
    <t>súd</t>
  </si>
  <si>
    <t>1.</t>
  </si>
  <si>
    <t>2.</t>
  </si>
  <si>
    <t>Program</t>
  </si>
  <si>
    <t xml:space="preserve">Číslo </t>
  </si>
  <si>
    <t>evidenčného</t>
  </si>
  <si>
    <t>listu</t>
  </si>
  <si>
    <t>rozpočtové</t>
  </si>
  <si>
    <t>MF SR</t>
  </si>
  <si>
    <t>vlastné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</si>
  <si>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</si>
  <si>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</si>
  <si>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</si>
  <si>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</si>
  <si>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</si>
  <si>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</si>
  <si>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</si>
  <si>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</si>
  <si>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</si>
  <si>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</si>
  <si>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</si>
  <si>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</si>
  <si>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</si>
  <si>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</si>
  <si>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Úpravy</t>
  </si>
  <si>
    <t>17.</t>
  </si>
  <si>
    <t>19.</t>
  </si>
  <si>
    <t>20.</t>
  </si>
  <si>
    <t>21.</t>
  </si>
  <si>
    <t>22.</t>
  </si>
  <si>
    <t>Dôvod úpravy</t>
  </si>
  <si>
    <t>18.</t>
  </si>
  <si>
    <t>23.</t>
  </si>
  <si>
    <t>24.</t>
  </si>
  <si>
    <t>25.</t>
  </si>
  <si>
    <t>RO - vlastné č. 1</t>
  </si>
  <si>
    <t>Vypracovala: Ing. Sedláčková</t>
  </si>
  <si>
    <t>RO - vlastné č. 2</t>
  </si>
  <si>
    <t>RO - vlastné č. 3</t>
  </si>
  <si>
    <t>RO - vlastné č. 4</t>
  </si>
  <si>
    <t>RO - vlastné č. 5</t>
  </si>
  <si>
    <t>RO - vlastné č. 6</t>
  </si>
  <si>
    <t>RO - vlastné č. 7</t>
  </si>
  <si>
    <t>RO - vlastné č. 8</t>
  </si>
  <si>
    <t>RO - vlastné č. 9</t>
  </si>
  <si>
    <t>RO - vlastné č. 11</t>
  </si>
  <si>
    <t>RO - vlastné č. 10</t>
  </si>
  <si>
    <t>RO - vlastné č. 12</t>
  </si>
  <si>
    <t>RO - vlastné č. 13</t>
  </si>
  <si>
    <t>UR/0004434/2017</t>
  </si>
  <si>
    <t>Kancelária Najvyššieho súdu SR</t>
  </si>
  <si>
    <t>MF/021528/2016-441</t>
  </si>
  <si>
    <t>upravy v rámci 630</t>
  </si>
  <si>
    <t>Rozpočtové opatrenia -organizácia</t>
  </si>
  <si>
    <t>úpravy v rámci 630,620</t>
  </si>
  <si>
    <t>UR/0011696/2017</t>
  </si>
  <si>
    <t>UR/0018719/2017</t>
  </si>
  <si>
    <t>UR/0024089/2017</t>
  </si>
  <si>
    <t>UR/0030345/2017</t>
  </si>
  <si>
    <t>UR/0031259/2017</t>
  </si>
  <si>
    <t>UR/0032423/2017</t>
  </si>
  <si>
    <t>UR/0036936/2017</t>
  </si>
  <si>
    <t>UR/0037549/2017</t>
  </si>
  <si>
    <t>UR/0038448/2017</t>
  </si>
  <si>
    <t>UR/0044630/2017</t>
  </si>
  <si>
    <t>UR/0048932/2017</t>
  </si>
  <si>
    <t>UR/0051644/2017</t>
  </si>
  <si>
    <t>UR/0058283/2017</t>
  </si>
  <si>
    <t>UR/0069000/2017</t>
  </si>
  <si>
    <t>UR/0069018/2017</t>
  </si>
  <si>
    <t>UR/0073953/2017</t>
  </si>
  <si>
    <t>UR/0075406/2017</t>
  </si>
  <si>
    <t>UR/0083099/2017</t>
  </si>
  <si>
    <t>26.</t>
  </si>
  <si>
    <t>27.</t>
  </si>
  <si>
    <t>UR/0083137/2017</t>
  </si>
  <si>
    <t>UR/0094980/2017</t>
  </si>
  <si>
    <t>UR/0096746/2017</t>
  </si>
  <si>
    <t>UR/0098913/2017</t>
  </si>
  <si>
    <t>UR/0098933/2017</t>
  </si>
  <si>
    <t>UR/0099915/2017</t>
  </si>
  <si>
    <t>UR/0103952/2017</t>
  </si>
  <si>
    <t>UR/0104856/2017</t>
  </si>
  <si>
    <t>RO/0000001/2017</t>
  </si>
  <si>
    <t>RO/0000002/2017</t>
  </si>
  <si>
    <t>RO/0000003/2017</t>
  </si>
  <si>
    <t>RO/0000006/2017</t>
  </si>
  <si>
    <t>RO/0000005/2017</t>
  </si>
  <si>
    <t>RO/0000007/2017</t>
  </si>
  <si>
    <t xml:space="preserve"> RO/0000008/2017</t>
  </si>
  <si>
    <t xml:space="preserve"> RO/0000009/2017</t>
  </si>
  <si>
    <t xml:space="preserve"> RO/0000010/2017</t>
  </si>
  <si>
    <t xml:space="preserve"> RO/0000011/2017</t>
  </si>
  <si>
    <t>RO - vlastné č. 14</t>
  </si>
  <si>
    <t>RO - vlastné č. 15</t>
  </si>
  <si>
    <t>RO - vlastné č. 16</t>
  </si>
  <si>
    <t>úpravy v rámci 610, 620-630</t>
  </si>
  <si>
    <t>úpravy v rámci 630, 620-630</t>
  </si>
  <si>
    <t>upravy v rámci 710</t>
  </si>
  <si>
    <t>upravy v rámci 610,630,620-630</t>
  </si>
  <si>
    <t>upravy v rámci 630,640,620-630</t>
  </si>
  <si>
    <t>upravy v rámci 610,620,630,</t>
  </si>
  <si>
    <t>upravy v rámci 610,630,620-640</t>
  </si>
  <si>
    <t>upravy v rámci 610,630,630-640</t>
  </si>
  <si>
    <t>upravy v rámci 610,620,620-630-640</t>
  </si>
  <si>
    <t>0EK05</t>
  </si>
  <si>
    <t>Dńa:   02.02.2018</t>
  </si>
  <si>
    <t>osobné výdavky-valorizácia, sudc.</t>
  </si>
  <si>
    <t>RO/0000004/2017</t>
  </si>
  <si>
    <t>KV - medzi programami</t>
  </si>
  <si>
    <t>prevádzkové výdavky na 55 zam.</t>
  </si>
  <si>
    <t>630-710 v rámci 0EK05</t>
  </si>
  <si>
    <t>IT, projektové štúdie - rekonš.</t>
  </si>
  <si>
    <t>presun na odchodné a odvody</t>
  </si>
  <si>
    <t>presun na kapitálové</t>
  </si>
  <si>
    <t>server z KV</t>
  </si>
  <si>
    <t>projekt ochrany osobnch údajov</t>
  </si>
  <si>
    <t>viazanie §8</t>
  </si>
  <si>
    <t>Dátum k: 31.12.17</t>
  </si>
  <si>
    <t>Príloha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</si>
</sst>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_ ;[Red]\-#,##0.00\ "/>
  </numFmts>
  <fonts count="35">
    <font>
      <sz val="12"/>
      <name val="Courier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6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8"/>
      <color indexed="8"/>
      <name val="Arial CE"/>
      <family val="2"/>
      <charset val="238"/>
    </font>
    <font>
      <sz val="18"/>
      <name val="Arial CE"/>
      <family val="2"/>
      <charset val="238"/>
    </font>
    <font>
      <sz val="18"/>
      <name val="Times New Roman CE"/>
      <family val="1"/>
      <charset val="238"/>
    </font>
    <font>
      <sz val="14"/>
      <name val="Arial CE"/>
      <family val="2"/>
      <charset val="238"/>
    </font>
    <font>
      <sz val="22"/>
      <name val="Albertus Medium"/>
      <family val="2"/>
    </font>
    <font>
      <b/>
      <sz val="22"/>
      <name val="Albertus Medium"/>
      <family val="2"/>
    </font>
    <font>
      <sz val="20"/>
      <name val="Albertus Medium"/>
      <family val="2"/>
    </font>
    <font>
      <sz val="22"/>
      <name val="Albertus Medium"/>
      <family val="2"/>
      <charset val="238"/>
    </font>
    <font>
      <b/>
      <sz val="22"/>
      <name val="Albertus Medium"/>
      <family val="2"/>
      <charset val="238"/>
    </font>
    <font>
      <sz val="12"/>
      <name val="Courier"/>
      <family val="1"/>
      <charset val="238"/>
    </font>
    <font>
      <sz val="10"/>
      <color indexed="9"/>
      <name val="Times New Roman CE"/>
      <family val="1"/>
      <charset val="238"/>
    </font>
    <font>
      <sz val="12"/>
      <color indexed="9"/>
      <name val="Times New Roman CE"/>
      <family val="1"/>
      <charset val="238"/>
    </font>
    <font>
      <b/>
      <sz val="20"/>
      <name val="Albertus Medium"/>
      <family val="2"/>
      <charset val="238"/>
    </font>
    <font>
      <sz val="10"/>
      <color indexed="56"/>
      <name val="Times New Roman CE"/>
      <family val="1"/>
      <charset val="238"/>
    </font>
    <font>
      <b/>
      <sz val="22"/>
      <name val="Arial Black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24"/>
      <name val="Albertus Medium"/>
      <family val="2"/>
      <charset val="238"/>
    </font>
    <font>
      <b/>
      <sz val="22"/>
      <name val="Times New Roman CE"/>
      <charset val="238"/>
    </font>
    <font>
      <sz val="22"/>
      <name val="Times New Roman CE"/>
      <family val="1"/>
      <charset val="238"/>
    </font>
    <font>
      <b/>
      <sz val="20"/>
      <name val="Albertus Medium"/>
      <family val="2"/>
    </font>
    <font>
      <b/>
      <sz val="24"/>
      <color theme="6" tint="-0.249977111117893"/>
      <name val="Albertus Medium"/>
      <family val="2"/>
      <charset val="238"/>
    </font>
    <font>
      <b/>
      <sz val="16"/>
      <name val="Albertus Medium"/>
      <family val="2"/>
      <charset val="238"/>
    </font>
    <font>
      <sz val="20"/>
      <name val="Albertus Medium"/>
      <family val="2"/>
      <charset val="238"/>
    </font>
    <font>
      <sz val="22"/>
      <name val="Albertus Medium"/>
      <charset val="238"/>
    </font>
    <font>
      <sz val="21"/>
      <name val="Albertus Medium"/>
      <family val="2"/>
      <charset val="238"/>
    </font>
    <font>
      <b/>
      <sz val="24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6" fillId="0" borderId="0"/>
    <xf numFmtId="0" fontId="1" fillId="0" borderId="0"/>
  </cellStyleXfs>
  <cellXfs count="118">
    <xf numFmtId="0" fontId="0" fillId="0" borderId="0" xfId="0"/>
    <xf numFmtId="164" fontId="2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/>
    <xf numFmtId="164" fontId="8" fillId="0" borderId="0" xfId="0" applyNumberFormat="1" applyFont="1"/>
    <xf numFmtId="164" fontId="7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/>
    <xf numFmtId="164" fontId="7" fillId="0" borderId="0" xfId="0" applyNumberFormat="1" applyFont="1" applyFill="1" applyBorder="1" applyProtection="1"/>
    <xf numFmtId="164" fontId="9" fillId="0" borderId="0" xfId="0" applyNumberFormat="1" applyFont="1"/>
    <xf numFmtId="164" fontId="10" fillId="0" borderId="0" xfId="0" applyNumberFormat="1" applyFont="1"/>
    <xf numFmtId="165" fontId="2" fillId="0" borderId="0" xfId="0" applyNumberFormat="1" applyFont="1"/>
    <xf numFmtId="164" fontId="13" fillId="0" borderId="2" xfId="0" applyNumberFormat="1" applyFont="1" applyFill="1" applyBorder="1" applyAlignment="1" applyProtection="1">
      <alignment horizontal="center"/>
    </xf>
    <xf numFmtId="164" fontId="13" fillId="0" borderId="3" xfId="0" applyNumberFormat="1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/>
    </xf>
    <xf numFmtId="164" fontId="13" fillId="0" borderId="5" xfId="0" applyNumberFormat="1" applyFont="1" applyFill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/>
    </xf>
    <xf numFmtId="164" fontId="13" fillId="0" borderId="3" xfId="0" applyNumberFormat="1" applyFont="1" applyFill="1" applyBorder="1" applyAlignment="1" applyProtection="1">
      <alignment horizontal="center"/>
    </xf>
    <xf numFmtId="164" fontId="13" fillId="0" borderId="7" xfId="0" applyNumberFormat="1" applyFont="1" applyFill="1" applyBorder="1" applyAlignment="1" applyProtection="1">
      <alignment horizontal="center"/>
    </xf>
    <xf numFmtId="164" fontId="11" fillId="0" borderId="9" xfId="0" applyNumberFormat="1" applyFont="1" applyFill="1" applyBorder="1" applyAlignment="1" applyProtection="1">
      <alignment horizontal="center"/>
    </xf>
    <xf numFmtId="164" fontId="11" fillId="0" borderId="0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>
      <alignment horizontal="center"/>
    </xf>
    <xf numFmtId="165" fontId="12" fillId="0" borderId="3" xfId="0" applyNumberFormat="1" applyFont="1" applyFill="1" applyBorder="1" applyAlignment="1" applyProtection="1">
      <alignment horizontal="center"/>
    </xf>
    <xf numFmtId="164" fontId="12" fillId="0" borderId="4" xfId="0" applyNumberFormat="1" applyFont="1" applyFill="1" applyBorder="1" applyAlignment="1">
      <alignment horizontal="center"/>
    </xf>
    <xf numFmtId="165" fontId="12" fillId="0" borderId="9" xfId="0" applyNumberFormat="1" applyFont="1" applyFill="1" applyBorder="1" applyAlignment="1" applyProtection="1">
      <alignment horizontal="center"/>
    </xf>
    <xf numFmtId="165" fontId="11" fillId="0" borderId="0" xfId="2" applyNumberFormat="1" applyFont="1" applyFill="1" applyBorder="1" applyAlignment="1" applyProtection="1">
      <alignment horizontal="center"/>
    </xf>
    <xf numFmtId="164" fontId="2" fillId="0" borderId="0" xfId="2" applyNumberFormat="1" applyFont="1"/>
    <xf numFmtId="165" fontId="12" fillId="0" borderId="3" xfId="2" applyNumberFormat="1" applyFont="1" applyFill="1" applyBorder="1" applyAlignment="1" applyProtection="1">
      <alignment horizontal="center"/>
    </xf>
    <xf numFmtId="164" fontId="17" fillId="0" borderId="0" xfId="0" applyNumberFormat="1" applyFont="1"/>
    <xf numFmtId="164" fontId="18" fillId="0" borderId="0" xfId="0" applyNumberFormat="1" applyFont="1"/>
    <xf numFmtId="164" fontId="3" fillId="0" borderId="0" xfId="2" applyNumberFormat="1" applyFont="1"/>
    <xf numFmtId="164" fontId="12" fillId="0" borderId="3" xfId="2" applyNumberFormat="1" applyFont="1" applyFill="1" applyBorder="1" applyAlignment="1">
      <alignment horizontal="center"/>
    </xf>
    <xf numFmtId="164" fontId="12" fillId="0" borderId="3" xfId="2" applyNumberFormat="1" applyFont="1" applyFill="1" applyBorder="1" applyAlignment="1" applyProtection="1">
      <alignment horizontal="left"/>
    </xf>
    <xf numFmtId="165" fontId="12" fillId="0" borderId="0" xfId="2" applyNumberFormat="1" applyFont="1" applyFill="1" applyBorder="1" applyAlignment="1" applyProtection="1">
      <alignment horizontal="center"/>
    </xf>
    <xf numFmtId="164" fontId="19" fillId="0" borderId="2" xfId="0" applyNumberFormat="1" applyFont="1" applyFill="1" applyBorder="1" applyAlignment="1" applyProtection="1">
      <alignment horizontal="center"/>
    </xf>
    <xf numFmtId="164" fontId="19" fillId="0" borderId="2" xfId="0" applyNumberFormat="1" applyFont="1" applyFill="1" applyBorder="1" applyAlignment="1">
      <alignment horizontal="center"/>
    </xf>
    <xf numFmtId="164" fontId="15" fillId="0" borderId="9" xfId="0" applyNumberFormat="1" applyFont="1" applyFill="1" applyBorder="1" applyAlignment="1">
      <alignment horizontal="center"/>
    </xf>
    <xf numFmtId="164" fontId="15" fillId="0" borderId="3" xfId="0" applyNumberFormat="1" applyFont="1" applyFill="1" applyBorder="1" applyAlignment="1">
      <alignment horizontal="left"/>
    </xf>
    <xf numFmtId="164" fontId="15" fillId="0" borderId="3" xfId="0" applyNumberFormat="1" applyFont="1" applyFill="1" applyBorder="1" applyAlignment="1" applyProtection="1">
      <alignment horizontal="left"/>
    </xf>
    <xf numFmtId="164" fontId="15" fillId="0" borderId="9" xfId="0" applyNumberFormat="1" applyFont="1" applyFill="1" applyBorder="1" applyAlignment="1" applyProtection="1">
      <alignment horizontal="left"/>
    </xf>
    <xf numFmtId="164" fontId="19" fillId="0" borderId="3" xfId="0" applyNumberFormat="1" applyFont="1" applyFill="1" applyBorder="1" applyAlignment="1" applyProtection="1">
      <alignment horizontal="center"/>
    </xf>
    <xf numFmtId="164" fontId="19" fillId="0" borderId="3" xfId="0" applyNumberFormat="1" applyFont="1" applyFill="1" applyBorder="1" applyAlignment="1">
      <alignment horizontal="center"/>
    </xf>
    <xf numFmtId="165" fontId="15" fillId="0" borderId="3" xfId="0" applyNumberFormat="1" applyFont="1" applyFill="1" applyBorder="1" applyAlignment="1" applyProtection="1">
      <alignment horizontal="center"/>
    </xf>
    <xf numFmtId="165" fontId="14" fillId="0" borderId="3" xfId="0" applyNumberFormat="1" applyFont="1" applyFill="1" applyBorder="1" applyAlignment="1" applyProtection="1">
      <alignment horizontal="center"/>
    </xf>
    <xf numFmtId="164" fontId="19" fillId="0" borderId="5" xfId="0" applyNumberFormat="1" applyFont="1" applyFill="1" applyBorder="1" applyAlignment="1">
      <alignment horizontal="center"/>
    </xf>
    <xf numFmtId="164" fontId="19" fillId="0" borderId="6" xfId="0" applyNumberFormat="1" applyFont="1" applyFill="1" applyBorder="1" applyAlignment="1">
      <alignment horizontal="center"/>
    </xf>
    <xf numFmtId="164" fontId="19" fillId="0" borderId="7" xfId="0" applyNumberFormat="1" applyFont="1" applyFill="1" applyBorder="1" applyAlignment="1">
      <alignment horizontal="center"/>
    </xf>
    <xf numFmtId="164" fontId="19" fillId="0" borderId="7" xfId="0" applyNumberFormat="1" applyFont="1" applyFill="1" applyBorder="1" applyAlignment="1" applyProtection="1">
      <alignment horizontal="center"/>
    </xf>
    <xf numFmtId="3" fontId="15" fillId="0" borderId="3" xfId="0" applyNumberFormat="1" applyFont="1" applyFill="1" applyBorder="1" applyAlignment="1" applyProtection="1">
      <alignment horizontal="center"/>
    </xf>
    <xf numFmtId="164" fontId="15" fillId="0" borderId="3" xfId="0" applyNumberFormat="1" applyFont="1" applyFill="1" applyBorder="1" applyAlignment="1">
      <alignment horizontal="center"/>
    </xf>
    <xf numFmtId="4" fontId="15" fillId="0" borderId="3" xfId="0" applyNumberFormat="1" applyFont="1" applyFill="1" applyBorder="1" applyAlignment="1" applyProtection="1">
      <alignment horizontal="center"/>
    </xf>
    <xf numFmtId="165" fontId="15" fillId="0" borderId="9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>
      <alignment horizontal="center"/>
    </xf>
    <xf numFmtId="4" fontId="2" fillId="0" borderId="0" xfId="0" applyNumberFormat="1" applyFont="1"/>
    <xf numFmtId="164" fontId="15" fillId="0" borderId="3" xfId="2" applyNumberFormat="1" applyFont="1" applyFill="1" applyBorder="1" applyAlignment="1">
      <alignment horizontal="center"/>
    </xf>
    <xf numFmtId="4" fontId="15" fillId="0" borderId="3" xfId="2" applyNumberFormat="1" applyFont="1" applyFill="1" applyBorder="1" applyAlignment="1" applyProtection="1">
      <alignment horizontal="center"/>
    </xf>
    <xf numFmtId="164" fontId="19" fillId="0" borderId="0" xfId="0" applyNumberFormat="1" applyFont="1" applyFill="1" applyBorder="1" applyAlignment="1">
      <alignment horizontal="center"/>
    </xf>
    <xf numFmtId="165" fontId="20" fillId="0" borderId="0" xfId="0" applyNumberFormat="1" applyFont="1"/>
    <xf numFmtId="164" fontId="19" fillId="0" borderId="0" xfId="0" applyNumberFormat="1" applyFont="1" applyFill="1" applyBorder="1" applyAlignment="1" applyProtection="1">
      <alignment horizontal="center"/>
    </xf>
    <xf numFmtId="164" fontId="19" fillId="0" borderId="3" xfId="0" applyNumberFormat="1" applyFont="1" applyFill="1" applyBorder="1" applyAlignment="1" applyProtection="1">
      <alignment horizontal="left"/>
    </xf>
    <xf numFmtId="164" fontId="19" fillId="0" borderId="7" xfId="0" applyNumberFormat="1" applyFont="1" applyFill="1" applyBorder="1" applyAlignment="1" applyProtection="1">
      <alignment horizontal="left"/>
    </xf>
    <xf numFmtId="164" fontId="19" fillId="0" borderId="10" xfId="0" applyNumberFormat="1" applyFont="1" applyFill="1" applyBorder="1" applyAlignment="1">
      <alignment horizontal="center"/>
    </xf>
    <xf numFmtId="49" fontId="19" fillId="0" borderId="3" xfId="0" applyNumberFormat="1" applyFont="1" applyFill="1" applyBorder="1" applyAlignment="1">
      <alignment horizontal="center"/>
    </xf>
    <xf numFmtId="3" fontId="21" fillId="0" borderId="0" xfId="0" applyNumberFormat="1" applyFont="1" applyFill="1" applyAlignment="1" applyProtection="1"/>
    <xf numFmtId="164" fontId="22" fillId="0" borderId="0" xfId="2" applyNumberFormat="1" applyFont="1" applyFill="1"/>
    <xf numFmtId="164" fontId="23" fillId="0" borderId="0" xfId="2" applyNumberFormat="1" applyFont="1" applyFill="1"/>
    <xf numFmtId="3" fontId="24" fillId="0" borderId="0" xfId="0" applyNumberFormat="1" applyFont="1" applyFill="1" applyAlignment="1" applyProtection="1">
      <alignment horizontal="center"/>
    </xf>
    <xf numFmtId="164" fontId="5" fillId="0" borderId="0" xfId="2" applyNumberFormat="1" applyFont="1" applyFill="1" applyBorder="1"/>
    <xf numFmtId="164" fontId="5" fillId="0" borderId="0" xfId="2" applyNumberFormat="1" applyFont="1" applyFill="1"/>
    <xf numFmtId="165" fontId="12" fillId="0" borderId="0" xfId="0" applyNumberFormat="1" applyFont="1" applyFill="1" applyBorder="1" applyAlignment="1" applyProtection="1">
      <alignment horizontal="center"/>
    </xf>
    <xf numFmtId="164" fontId="14" fillId="2" borderId="9" xfId="2" applyNumberFormat="1" applyFont="1" applyFill="1" applyBorder="1" applyAlignment="1">
      <alignment horizontal="center"/>
    </xf>
    <xf numFmtId="164" fontId="25" fillId="2" borderId="9" xfId="2" applyNumberFormat="1" applyFont="1" applyFill="1" applyBorder="1" applyAlignment="1" applyProtection="1">
      <alignment horizontal="left"/>
    </xf>
    <xf numFmtId="165" fontId="25" fillId="2" borderId="9" xfId="2" applyNumberFormat="1" applyFont="1" applyFill="1" applyBorder="1" applyAlignment="1" applyProtection="1">
      <alignment horizontal="center"/>
    </xf>
    <xf numFmtId="164" fontId="12" fillId="0" borderId="0" xfId="2" applyNumberFormat="1" applyFont="1" applyFill="1" applyBorder="1" applyAlignment="1">
      <alignment horizontal="center"/>
    </xf>
    <xf numFmtId="164" fontId="12" fillId="0" borderId="0" xfId="2" applyNumberFormat="1" applyFont="1" applyFill="1" applyBorder="1" applyAlignment="1" applyProtection="1">
      <alignment horizontal="left"/>
    </xf>
    <xf numFmtId="164" fontId="26" fillId="0" borderId="0" xfId="2" applyNumberFormat="1" applyFont="1" applyBorder="1"/>
    <xf numFmtId="164" fontId="27" fillId="0" borderId="0" xfId="2" applyNumberFormat="1" applyFont="1" applyBorder="1"/>
    <xf numFmtId="164" fontId="28" fillId="0" borderId="3" xfId="0" applyNumberFormat="1" applyFont="1" applyFill="1" applyBorder="1" applyAlignment="1" applyProtection="1">
      <alignment horizontal="center"/>
    </xf>
    <xf numFmtId="164" fontId="28" fillId="0" borderId="3" xfId="0" applyNumberFormat="1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164" fontId="19" fillId="0" borderId="8" xfId="0" applyNumberFormat="1" applyFont="1" applyFill="1" applyBorder="1" applyAlignment="1">
      <alignment horizontal="center"/>
    </xf>
    <xf numFmtId="164" fontId="12" fillId="0" borderId="3" xfId="2" applyNumberFormat="1" applyFont="1" applyFill="1" applyBorder="1" applyAlignment="1" applyProtection="1">
      <alignment horizontal="center"/>
    </xf>
    <xf numFmtId="165" fontId="29" fillId="2" borderId="9" xfId="2" applyNumberFormat="1" applyFont="1" applyFill="1" applyBorder="1" applyAlignment="1" applyProtection="1">
      <alignment horizontal="center"/>
    </xf>
    <xf numFmtId="3" fontId="15" fillId="0" borderId="9" xfId="0" applyNumberFormat="1" applyFont="1" applyFill="1" applyBorder="1" applyAlignment="1" applyProtection="1">
      <alignment horizontal="center"/>
    </xf>
    <xf numFmtId="3" fontId="12" fillId="0" borderId="3" xfId="2" applyNumberFormat="1" applyFont="1" applyFill="1" applyBorder="1" applyAlignment="1" applyProtection="1">
      <alignment horizontal="center"/>
    </xf>
    <xf numFmtId="164" fontId="22" fillId="0" borderId="0" xfId="2" applyNumberFormat="1" applyFont="1" applyFill="1" applyBorder="1"/>
    <xf numFmtId="165" fontId="15" fillId="0" borderId="0" xfId="0" applyNumberFormat="1" applyFont="1" applyFill="1" applyBorder="1" applyAlignment="1" applyProtection="1">
      <alignment horizontal="center"/>
    </xf>
    <xf numFmtId="164" fontId="19" fillId="0" borderId="11" xfId="0" applyNumberFormat="1" applyFont="1" applyFill="1" applyBorder="1" applyAlignment="1" applyProtection="1">
      <alignment horizontal="center"/>
    </xf>
    <xf numFmtId="164" fontId="28" fillId="0" borderId="1" xfId="2" applyNumberFormat="1" applyFont="1" applyFill="1" applyBorder="1" applyAlignment="1" applyProtection="1">
      <alignment horizontal="center"/>
    </xf>
    <xf numFmtId="164" fontId="19" fillId="0" borderId="1" xfId="0" applyNumberFormat="1" applyFont="1" applyFill="1" applyBorder="1" applyAlignment="1" applyProtection="1">
      <alignment horizontal="center"/>
    </xf>
    <xf numFmtId="164" fontId="19" fillId="0" borderId="1" xfId="0" applyNumberFormat="1" applyFont="1" applyFill="1" applyBorder="1" applyAlignment="1">
      <alignment horizontal="left"/>
    </xf>
    <xf numFmtId="164" fontId="13" fillId="0" borderId="13" xfId="0" applyNumberFormat="1" applyFont="1" applyFill="1" applyBorder="1" applyAlignment="1" applyProtection="1">
      <alignment horizontal="center"/>
    </xf>
    <xf numFmtId="164" fontId="13" fillId="0" borderId="11" xfId="0" applyNumberFormat="1" applyFont="1" applyFill="1" applyBorder="1" applyAlignment="1" applyProtection="1">
      <alignment horizontal="center"/>
    </xf>
    <xf numFmtId="164" fontId="19" fillId="0" borderId="12" xfId="0" applyNumberFormat="1" applyFont="1" applyFill="1" applyBorder="1" applyAlignment="1" applyProtection="1">
      <alignment horizontal="center"/>
    </xf>
    <xf numFmtId="164" fontId="13" fillId="0" borderId="1" xfId="0" applyNumberFormat="1" applyFont="1" applyFill="1" applyBorder="1" applyAlignment="1" applyProtection="1">
      <alignment horizontal="center"/>
    </xf>
    <xf numFmtId="164" fontId="19" fillId="0" borderId="13" xfId="0" applyNumberFormat="1" applyFont="1" applyFill="1" applyBorder="1" applyAlignment="1" applyProtection="1">
      <alignment horizontal="center"/>
    </xf>
    <xf numFmtId="164" fontId="19" fillId="0" borderId="8" xfId="0" applyNumberFormat="1" applyFont="1" applyFill="1" applyBorder="1" applyAlignment="1" applyProtection="1">
      <alignment horizontal="center"/>
    </xf>
    <xf numFmtId="164" fontId="19" fillId="0" borderId="5" xfId="0" applyNumberFormat="1" applyFont="1" applyFill="1" applyBorder="1" applyAlignment="1" applyProtection="1">
      <alignment horizontal="center"/>
    </xf>
    <xf numFmtId="164" fontId="19" fillId="0" borderId="6" xfId="0" applyNumberFormat="1" applyFont="1" applyFill="1" applyBorder="1" applyAlignment="1" applyProtection="1">
      <alignment horizontal="center"/>
    </xf>
    <xf numFmtId="49" fontId="19" fillId="0" borderId="6" xfId="0" applyNumberFormat="1" applyFont="1" applyFill="1" applyBorder="1" applyAlignment="1">
      <alignment horizontal="center"/>
    </xf>
    <xf numFmtId="164" fontId="30" fillId="0" borderId="3" xfId="0" applyNumberFormat="1" applyFont="1" applyFill="1" applyBorder="1" applyAlignment="1">
      <alignment horizontal="left"/>
    </xf>
    <xf numFmtId="164" fontId="14" fillId="0" borderId="3" xfId="3" applyNumberFormat="1" applyFont="1" applyFill="1" applyBorder="1" applyAlignment="1">
      <alignment horizontal="left"/>
    </xf>
    <xf numFmtId="4" fontId="14" fillId="0" borderId="3" xfId="2" applyNumberFormat="1" applyFont="1" applyFill="1" applyBorder="1" applyAlignment="1" applyProtection="1">
      <alignment horizontal="center"/>
    </xf>
    <xf numFmtId="3" fontId="14" fillId="0" borderId="3" xfId="2" applyNumberFormat="1" applyFont="1" applyFill="1" applyBorder="1" applyAlignment="1" applyProtection="1">
      <alignment horizontal="center"/>
    </xf>
    <xf numFmtId="164" fontId="31" fillId="0" borderId="3" xfId="3" applyNumberFormat="1" applyFont="1" applyFill="1" applyBorder="1" applyAlignment="1">
      <alignment horizontal="left"/>
    </xf>
    <xf numFmtId="3" fontId="11" fillId="0" borderId="0" xfId="3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 applyProtection="1">
      <alignment horizontal="center"/>
    </xf>
    <xf numFmtId="164" fontId="32" fillId="0" borderId="3" xfId="0" applyNumberFormat="1" applyFont="1" applyFill="1" applyBorder="1" applyAlignment="1">
      <alignment horizontal="left"/>
    </xf>
    <xf numFmtId="164" fontId="14" fillId="0" borderId="3" xfId="0" applyNumberFormat="1" applyFont="1" applyFill="1" applyBorder="1" applyAlignment="1">
      <alignment horizontal="left"/>
    </xf>
    <xf numFmtId="164" fontId="33" fillId="0" borderId="3" xfId="3" applyNumberFormat="1" applyFont="1" applyFill="1" applyBorder="1" applyAlignment="1">
      <alignment horizontal="left"/>
    </xf>
    <xf numFmtId="164" fontId="34" fillId="0" borderId="0" xfId="2" applyNumberFormat="1" applyFont="1" applyFill="1"/>
    <xf numFmtId="164" fontId="22" fillId="0" borderId="0" xfId="2" applyNumberFormat="1" applyFont="1" applyFill="1" applyAlignment="1">
      <alignment horizontal="center"/>
    </xf>
    <xf numFmtId="164" fontId="23" fillId="0" borderId="0" xfId="2" applyNumberFormat="1" applyFont="1" applyFill="1" applyAlignment="1">
      <alignment horizontal="center"/>
    </xf>
    <xf numFmtId="3" fontId="11" fillId="0" borderId="0" xfId="3" applyNumberFormat="1" applyFont="1" applyFill="1" applyBorder="1" applyAlignment="1">
      <alignment horizontal="left"/>
    </xf>
  </cellXfs>
  <cellStyles count="4">
    <cellStyle name="Normálna" xfId="0" builtinId="0"/>
    <cellStyle name="normálne 2" xfId="1"/>
    <cellStyle name="normálne 3" xfId="2"/>
    <cellStyle name="normálne_rozpočtové opatrenie 20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E17" transitionEvaluation="1"/>
  <dimension ref="A1:BO75"/>
  <sheetViews>
    <sheetView tabSelected="1" topLeftCell="B2" zoomScale="43" zoomScaleNormal="43" zoomScaleSheetLayoutView="40" workbookViewId="0">
      <pane xSplit="3" ySplit="15" topLeftCell="E17" activePane="bottomRight" state="frozen"/>
      <selection activeCell="B2" sqref="B2"/>
      <selection pane="topRight" activeCell="E2" sqref="E2"/>
      <selection pane="bottomLeft" activeCell="B22" sqref="B22"/>
      <selection pane="bottomRight" activeCell="G18" sqref="G18"/>
    </sheetView>
  </sheetViews>
  <sheetFormatPr defaultColWidth="9.77734375" defaultRowHeight="12.75"/>
  <cols>
    <col min="1" max="1" width="1.77734375" style="30" customWidth="1"/>
    <col min="2" max="2" width="7" style="1" customWidth="1"/>
    <col min="3" max="3" width="30.109375" style="1" customWidth="1"/>
    <col min="4" max="4" width="29" style="1" customWidth="1"/>
    <col min="5" max="5" width="28.88671875" style="1" customWidth="1"/>
    <col min="6" max="6" width="49.6640625" style="1" customWidth="1"/>
    <col min="7" max="7" width="22.88671875" style="1" customWidth="1"/>
    <col min="8" max="8" width="27.6640625" style="1" customWidth="1"/>
    <col min="9" max="10" width="26.88671875" style="1" customWidth="1"/>
    <col min="11" max="11" width="27" style="1" customWidth="1"/>
    <col min="12" max="12" width="27.33203125" style="1" customWidth="1"/>
    <col min="13" max="13" width="22" style="1" customWidth="1"/>
    <col min="14" max="14" width="18.109375" style="1" customWidth="1"/>
    <col min="15" max="15" width="25.5546875" style="1" customWidth="1"/>
    <col min="16" max="16" width="25" style="1" customWidth="1"/>
    <col min="17" max="17" width="22.6640625" style="1" customWidth="1"/>
    <col min="18" max="18" width="24.33203125" style="1" customWidth="1"/>
    <col min="19" max="19" width="24.6640625" style="1" customWidth="1"/>
    <col min="20" max="20" width="23.5546875" style="1" customWidth="1"/>
    <col min="21" max="21" width="23.109375" style="1" customWidth="1"/>
    <col min="22" max="22" width="27.21875" style="1" customWidth="1"/>
    <col min="23" max="23" width="22.6640625" style="1" customWidth="1"/>
    <col min="24" max="24" width="3.33203125" style="1" customWidth="1"/>
    <col min="25" max="26" width="14.88671875" style="1" bestFit="1" customWidth="1"/>
    <col min="27" max="27" width="10" style="1" bestFit="1" customWidth="1"/>
    <col min="28" max="28" width="14.88671875" style="1" bestFit="1" customWidth="1"/>
    <col min="29" max="29" width="10" style="1" bestFit="1" customWidth="1"/>
    <col min="30" max="30" width="14.77734375" style="1" bestFit="1" customWidth="1"/>
    <col min="31" max="43" width="10" style="1" bestFit="1" customWidth="1"/>
    <col min="44" max="44" width="16.5546875" style="1" bestFit="1" customWidth="1"/>
    <col min="45" max="47" width="16.6640625" style="1" bestFit="1" customWidth="1"/>
    <col min="48" max="48" width="16.5546875" style="1" bestFit="1" customWidth="1"/>
    <col min="49" max="51" width="10" style="1" bestFit="1" customWidth="1"/>
    <col min="52" max="52" width="15.6640625" style="1" bestFit="1" customWidth="1"/>
    <col min="53" max="53" width="16.5546875" style="1" bestFit="1" customWidth="1"/>
    <col min="54" max="54" width="16.6640625" style="1" bestFit="1" customWidth="1"/>
    <col min="55" max="55" width="10" style="1" bestFit="1" customWidth="1"/>
    <col min="56" max="56" width="16.5546875" style="1" bestFit="1" customWidth="1"/>
    <col min="57" max="57" width="16.6640625" style="1" bestFit="1" customWidth="1"/>
    <col min="58" max="59" width="9.88671875" style="1" bestFit="1" customWidth="1"/>
    <col min="60" max="16384" width="9.77734375" style="1"/>
  </cols>
  <sheetData>
    <row r="1" spans="1:67" s="2" customFormat="1" ht="24.75" customHeight="1">
      <c r="A1" s="31"/>
      <c r="B1" s="8"/>
      <c r="C1" s="8"/>
      <c r="D1" s="8"/>
      <c r="E1" s="8"/>
      <c r="F1" s="8"/>
      <c r="G1" s="7"/>
      <c r="H1" s="9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5"/>
      <c r="BG1" s="5"/>
      <c r="BH1" s="5"/>
      <c r="BI1" s="5"/>
      <c r="BJ1" s="5"/>
      <c r="BK1" s="5"/>
      <c r="BL1" s="5"/>
      <c r="BM1" s="5"/>
      <c r="BN1" s="5"/>
      <c r="BO1" s="5"/>
    </row>
    <row r="2" spans="1:67" ht="37.15" customHeight="1">
      <c r="A2" s="28"/>
      <c r="B2" s="65" t="s">
        <v>94</v>
      </c>
      <c r="C2" s="65"/>
      <c r="D2" s="65"/>
      <c r="E2" s="65"/>
      <c r="F2" s="65"/>
      <c r="G2" s="65"/>
      <c r="H2" s="115"/>
      <c r="I2" s="115"/>
      <c r="J2" s="114" t="s">
        <v>160</v>
      </c>
      <c r="K2" s="66"/>
      <c r="L2" s="66"/>
      <c r="M2" s="66"/>
      <c r="N2" s="66"/>
      <c r="O2" s="115"/>
      <c r="P2" s="115"/>
      <c r="Q2" s="66"/>
      <c r="R2" s="66"/>
      <c r="S2" s="66"/>
      <c r="T2" s="115"/>
      <c r="U2" s="66"/>
      <c r="V2" s="116"/>
      <c r="W2" s="67"/>
      <c r="X2" s="67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</row>
    <row r="3" spans="1:67" ht="37.15" customHeight="1">
      <c r="A3" s="32"/>
      <c r="B3" s="65" t="s">
        <v>91</v>
      </c>
      <c r="C3" s="68"/>
      <c r="D3" s="68"/>
      <c r="E3" s="68"/>
      <c r="F3" s="68"/>
      <c r="G3" s="69"/>
      <c r="H3" s="115"/>
      <c r="I3" s="115"/>
      <c r="J3" s="66"/>
      <c r="K3" s="66"/>
      <c r="L3" s="66"/>
      <c r="M3" s="66"/>
      <c r="N3" s="66"/>
      <c r="O3" s="115"/>
      <c r="P3" s="115"/>
      <c r="Q3" s="66"/>
      <c r="R3" s="66"/>
      <c r="S3" s="66"/>
      <c r="T3" s="115"/>
      <c r="U3" s="66"/>
      <c r="V3" s="116"/>
      <c r="W3" s="67"/>
      <c r="X3" s="67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1:67" ht="48.6" customHeight="1" thickBot="1">
      <c r="A4" s="32"/>
      <c r="B4" s="65" t="s">
        <v>159</v>
      </c>
      <c r="C4" s="65"/>
      <c r="D4" s="65"/>
      <c r="E4" s="65"/>
      <c r="F4" s="65"/>
      <c r="G4" s="70"/>
      <c r="H4" s="115"/>
      <c r="I4" s="115"/>
      <c r="J4" s="89"/>
      <c r="K4" s="88"/>
      <c r="L4" s="66"/>
      <c r="M4" s="66"/>
      <c r="N4" s="66"/>
      <c r="O4" s="115"/>
      <c r="P4" s="115"/>
      <c r="Q4" s="66"/>
      <c r="R4" s="66"/>
      <c r="S4" s="66"/>
      <c r="T4" s="115"/>
      <c r="U4" s="66"/>
      <c r="V4" s="116"/>
      <c r="W4" s="67"/>
      <c r="X4" s="67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1:67" ht="27" customHeight="1">
      <c r="A5" s="31"/>
      <c r="B5" s="90" t="s">
        <v>0</v>
      </c>
      <c r="C5" s="91" t="s">
        <v>45</v>
      </c>
      <c r="D5" s="91" t="s">
        <v>45</v>
      </c>
      <c r="E5" s="91" t="s">
        <v>45</v>
      </c>
      <c r="F5" s="91" t="s">
        <v>71</v>
      </c>
      <c r="G5" s="92" t="s">
        <v>1</v>
      </c>
      <c r="H5" s="90" t="s">
        <v>13</v>
      </c>
      <c r="I5" s="93" t="s">
        <v>4</v>
      </c>
      <c r="J5" s="92"/>
      <c r="K5" s="94"/>
      <c r="L5" s="95"/>
      <c r="M5" s="92"/>
      <c r="N5" s="96" t="s">
        <v>10</v>
      </c>
      <c r="O5" s="97"/>
      <c r="P5" s="81"/>
      <c r="Q5" s="81"/>
      <c r="R5" s="81"/>
      <c r="S5" s="81"/>
      <c r="T5" s="98"/>
      <c r="U5" s="90"/>
      <c r="V5" s="92" t="s">
        <v>11</v>
      </c>
      <c r="W5" s="82"/>
      <c r="X5" s="10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1:67" ht="26.25" customHeight="1">
      <c r="A6" s="31"/>
      <c r="B6" s="36" t="s">
        <v>9</v>
      </c>
      <c r="C6" s="79" t="s">
        <v>46</v>
      </c>
      <c r="D6" s="79" t="s">
        <v>48</v>
      </c>
      <c r="E6" s="79" t="s">
        <v>48</v>
      </c>
      <c r="F6" s="79"/>
      <c r="G6" s="42" t="s">
        <v>2</v>
      </c>
      <c r="H6" s="36" t="s">
        <v>3</v>
      </c>
      <c r="I6" s="42" t="s">
        <v>25</v>
      </c>
      <c r="J6" s="61" t="s">
        <v>27</v>
      </c>
      <c r="K6" s="20"/>
      <c r="L6" s="13"/>
      <c r="M6" s="42"/>
      <c r="N6" s="60" t="s">
        <v>7</v>
      </c>
      <c r="O6" s="19"/>
      <c r="P6" s="19"/>
      <c r="Q6" s="19"/>
      <c r="R6" s="19"/>
      <c r="S6" s="19"/>
      <c r="T6" s="49"/>
      <c r="U6" s="36" t="s">
        <v>8</v>
      </c>
      <c r="V6" s="42" t="s">
        <v>40</v>
      </c>
      <c r="W6" s="42"/>
      <c r="X6" s="110"/>
    </row>
    <row r="7" spans="1:67" ht="26.25" customHeight="1">
      <c r="A7" s="31"/>
      <c r="B7" s="37"/>
      <c r="C7" s="80" t="s">
        <v>47</v>
      </c>
      <c r="D7" s="80" t="s">
        <v>17</v>
      </c>
      <c r="E7" s="80" t="s">
        <v>17</v>
      </c>
      <c r="F7" s="80"/>
      <c r="G7" s="42"/>
      <c r="H7" s="36" t="s">
        <v>18</v>
      </c>
      <c r="I7" s="42" t="s">
        <v>26</v>
      </c>
      <c r="J7" s="42" t="s">
        <v>23</v>
      </c>
      <c r="K7" s="62" t="s">
        <v>21</v>
      </c>
      <c r="L7" s="13"/>
      <c r="M7" s="42"/>
      <c r="N7" s="60"/>
      <c r="O7" s="50" t="s">
        <v>31</v>
      </c>
      <c r="P7" s="61" t="s">
        <v>21</v>
      </c>
      <c r="Q7" s="19"/>
      <c r="R7" s="19"/>
      <c r="S7" s="42" t="s">
        <v>34</v>
      </c>
      <c r="T7" s="49" t="s">
        <v>25</v>
      </c>
      <c r="U7" s="36" t="s">
        <v>12</v>
      </c>
      <c r="V7" s="42" t="s">
        <v>41</v>
      </c>
      <c r="W7" s="42"/>
      <c r="X7" s="110"/>
    </row>
    <row r="8" spans="1:67" ht="27.75">
      <c r="A8" s="31"/>
      <c r="B8" s="16"/>
      <c r="C8" s="80"/>
      <c r="D8" s="80" t="s">
        <v>49</v>
      </c>
      <c r="E8" s="80" t="s">
        <v>50</v>
      </c>
      <c r="F8" s="80"/>
      <c r="G8" s="14"/>
      <c r="H8" s="37"/>
      <c r="I8" s="42" t="s">
        <v>18</v>
      </c>
      <c r="J8" s="42" t="s">
        <v>15</v>
      </c>
      <c r="K8" s="42" t="s">
        <v>23</v>
      </c>
      <c r="L8" s="36" t="s">
        <v>23</v>
      </c>
      <c r="M8" s="42" t="s">
        <v>23</v>
      </c>
      <c r="N8" s="58"/>
      <c r="O8" s="43" t="s">
        <v>32</v>
      </c>
      <c r="P8" s="50" t="s">
        <v>31</v>
      </c>
      <c r="Q8" s="50" t="s">
        <v>31</v>
      </c>
      <c r="R8" s="50" t="s">
        <v>31</v>
      </c>
      <c r="S8" s="42" t="s">
        <v>35</v>
      </c>
      <c r="T8" s="49" t="s">
        <v>38</v>
      </c>
      <c r="U8" s="36">
        <v>700</v>
      </c>
      <c r="V8" s="42"/>
      <c r="W8" s="42"/>
      <c r="X8" s="110"/>
    </row>
    <row r="9" spans="1:67" ht="26.25">
      <c r="A9" s="31"/>
      <c r="B9" s="16"/>
      <c r="C9" s="43"/>
      <c r="D9" s="43"/>
      <c r="E9" s="43"/>
      <c r="F9" s="43"/>
      <c r="G9" s="14"/>
      <c r="H9" s="37"/>
      <c r="I9" s="43"/>
      <c r="J9" s="42" t="s">
        <v>5</v>
      </c>
      <c r="K9" s="42" t="s">
        <v>15</v>
      </c>
      <c r="L9" s="36" t="s">
        <v>15</v>
      </c>
      <c r="M9" s="42" t="s">
        <v>15</v>
      </c>
      <c r="N9" s="58"/>
      <c r="O9" s="43" t="s">
        <v>33</v>
      </c>
      <c r="P9" s="43" t="s">
        <v>32</v>
      </c>
      <c r="Q9" s="43" t="s">
        <v>32</v>
      </c>
      <c r="R9" s="43" t="s">
        <v>32</v>
      </c>
      <c r="S9" s="42" t="s">
        <v>36</v>
      </c>
      <c r="T9" s="48"/>
      <c r="U9" s="37"/>
      <c r="V9" s="42" t="s">
        <v>44</v>
      </c>
      <c r="W9" s="42"/>
      <c r="X9" s="110"/>
    </row>
    <row r="10" spans="1:67" ht="26.25">
      <c r="A10" s="31"/>
      <c r="B10" s="16"/>
      <c r="C10" s="43"/>
      <c r="D10" s="43"/>
      <c r="E10" s="43"/>
      <c r="F10" s="43"/>
      <c r="G10" s="14"/>
      <c r="H10" s="37"/>
      <c r="I10" s="43">
        <v>600</v>
      </c>
      <c r="J10" s="42" t="s">
        <v>6</v>
      </c>
      <c r="K10" s="42" t="s">
        <v>5</v>
      </c>
      <c r="L10" s="36" t="s">
        <v>5</v>
      </c>
      <c r="M10" s="42" t="s">
        <v>5</v>
      </c>
      <c r="N10" s="58"/>
      <c r="O10" s="43">
        <v>620</v>
      </c>
      <c r="P10" s="43" t="s">
        <v>33</v>
      </c>
      <c r="Q10" s="43" t="s">
        <v>33</v>
      </c>
      <c r="R10" s="43" t="s">
        <v>33</v>
      </c>
      <c r="S10" s="43"/>
      <c r="T10" s="48"/>
      <c r="U10" s="37"/>
      <c r="V10" s="42" t="s">
        <v>39</v>
      </c>
      <c r="W10" s="42" t="s">
        <v>146</v>
      </c>
      <c r="X10" s="109"/>
    </row>
    <row r="11" spans="1:67" ht="27.75" customHeight="1">
      <c r="A11" s="31"/>
      <c r="B11" s="16"/>
      <c r="C11" s="43"/>
      <c r="D11" s="43"/>
      <c r="E11" s="43"/>
      <c r="F11" s="43"/>
      <c r="G11" s="14"/>
      <c r="H11" s="37"/>
      <c r="I11" s="43"/>
      <c r="J11" s="43" t="s">
        <v>20</v>
      </c>
      <c r="K11" s="42" t="s">
        <v>6</v>
      </c>
      <c r="L11" s="36" t="s">
        <v>6</v>
      </c>
      <c r="M11" s="42" t="s">
        <v>6</v>
      </c>
      <c r="N11" s="58"/>
      <c r="O11" s="43" t="s">
        <v>19</v>
      </c>
      <c r="P11" s="43">
        <v>620</v>
      </c>
      <c r="Q11" s="43">
        <v>620</v>
      </c>
      <c r="R11" s="43">
        <v>620</v>
      </c>
      <c r="S11" s="64" t="s">
        <v>37</v>
      </c>
      <c r="T11" s="48">
        <v>640</v>
      </c>
      <c r="U11" s="37"/>
      <c r="V11" s="42"/>
      <c r="W11" s="42"/>
      <c r="X11" s="110"/>
    </row>
    <row r="12" spans="1:67" ht="27.75" customHeight="1" thickBot="1">
      <c r="A12" s="31"/>
      <c r="B12" s="17"/>
      <c r="C12" s="47"/>
      <c r="D12" s="47"/>
      <c r="E12" s="47"/>
      <c r="F12" s="47"/>
      <c r="G12" s="18"/>
      <c r="H12" s="46"/>
      <c r="I12" s="47"/>
      <c r="J12" s="47"/>
      <c r="K12" s="99" t="s">
        <v>28</v>
      </c>
      <c r="L12" s="100" t="s">
        <v>29</v>
      </c>
      <c r="M12" s="101" t="s">
        <v>30</v>
      </c>
      <c r="N12" s="83"/>
      <c r="O12" s="47"/>
      <c r="P12" s="101" t="s">
        <v>28</v>
      </c>
      <c r="Q12" s="101" t="s">
        <v>29</v>
      </c>
      <c r="R12" s="101" t="s">
        <v>30</v>
      </c>
      <c r="S12" s="102"/>
      <c r="T12" s="63"/>
      <c r="U12" s="46"/>
      <c r="V12" s="101"/>
      <c r="W12" s="42"/>
      <c r="X12" s="110"/>
    </row>
    <row r="13" spans="1:67" ht="28.5" thickBot="1">
      <c r="A13" s="31"/>
      <c r="B13" s="15"/>
      <c r="C13" s="38"/>
      <c r="D13" s="38"/>
      <c r="E13" s="38"/>
      <c r="F13" s="38"/>
      <c r="G13" s="21">
        <v>1</v>
      </c>
      <c r="H13" s="21">
        <v>2</v>
      </c>
      <c r="I13" s="21">
        <v>3</v>
      </c>
      <c r="J13" s="21">
        <v>4</v>
      </c>
      <c r="K13" s="21">
        <v>5</v>
      </c>
      <c r="L13" s="21">
        <v>6</v>
      </c>
      <c r="M13" s="21">
        <v>7</v>
      </c>
      <c r="N13" s="21">
        <v>8</v>
      </c>
      <c r="O13" s="21">
        <v>9</v>
      </c>
      <c r="P13" s="21">
        <v>10</v>
      </c>
      <c r="Q13" s="21">
        <v>11</v>
      </c>
      <c r="R13" s="21">
        <v>12</v>
      </c>
      <c r="S13" s="21">
        <v>13</v>
      </c>
      <c r="T13" s="21">
        <v>14</v>
      </c>
      <c r="U13" s="21">
        <v>15</v>
      </c>
      <c r="V13" s="21">
        <v>16</v>
      </c>
      <c r="W13" s="21">
        <v>42</v>
      </c>
      <c r="X13" s="22"/>
    </row>
    <row r="14" spans="1:67" ht="27.75">
      <c r="A14" s="31"/>
      <c r="B14" s="23"/>
      <c r="C14" s="40"/>
      <c r="D14" s="40" t="s">
        <v>24</v>
      </c>
      <c r="E14" s="40"/>
      <c r="F14" s="40"/>
      <c r="G14" s="24"/>
      <c r="H14" s="44"/>
      <c r="I14" s="44"/>
      <c r="J14" s="44"/>
      <c r="K14" s="45"/>
      <c r="L14" s="45"/>
      <c r="M14" s="44"/>
      <c r="N14" s="50"/>
      <c r="O14" s="45"/>
      <c r="P14" s="45"/>
      <c r="Q14" s="45"/>
      <c r="R14" s="45"/>
      <c r="S14" s="45"/>
      <c r="T14" s="44"/>
      <c r="U14" s="44"/>
      <c r="V14" s="52"/>
      <c r="W14" s="24"/>
      <c r="X14" s="71"/>
      <c r="Y14" s="12"/>
      <c r="Z14" s="12"/>
      <c r="AA14" s="12"/>
      <c r="AB14" s="12"/>
      <c r="AC14" s="12"/>
    </row>
    <row r="15" spans="1:67" ht="34.15" customHeight="1" thickBot="1">
      <c r="A15" s="31"/>
      <c r="B15" s="23"/>
      <c r="C15" s="39"/>
      <c r="D15" s="103" t="s">
        <v>92</v>
      </c>
      <c r="E15" s="39"/>
      <c r="F15" s="39"/>
      <c r="G15" s="24">
        <v>10000</v>
      </c>
      <c r="H15" s="44">
        <v>11811533</v>
      </c>
      <c r="I15" s="57">
        <v>11761533</v>
      </c>
      <c r="J15" s="44">
        <v>8178198</v>
      </c>
      <c r="K15" s="44">
        <v>5752257</v>
      </c>
      <c r="L15" s="45">
        <v>2242607</v>
      </c>
      <c r="M15" s="44">
        <v>183334</v>
      </c>
      <c r="N15" s="50">
        <v>280</v>
      </c>
      <c r="O15" s="44">
        <v>2559483</v>
      </c>
      <c r="P15" s="44">
        <v>2559483</v>
      </c>
      <c r="Q15" s="45"/>
      <c r="R15" s="45"/>
      <c r="S15" s="45">
        <v>906521</v>
      </c>
      <c r="T15" s="44">
        <v>117331</v>
      </c>
      <c r="U15" s="44">
        <v>50000</v>
      </c>
      <c r="V15" s="52">
        <f>11811533-96463</f>
        <v>11715070</v>
      </c>
      <c r="W15" s="24">
        <v>96463</v>
      </c>
      <c r="X15" s="71"/>
      <c r="Y15" s="6"/>
      <c r="Z15" s="6"/>
      <c r="AA15" s="6"/>
      <c r="AB15" s="6"/>
      <c r="AC15" s="6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67" ht="39.950000000000003" customHeight="1" thickBot="1">
      <c r="A16" s="31"/>
      <c r="B16" s="25"/>
      <c r="C16" s="41" t="s">
        <v>14</v>
      </c>
      <c r="D16" s="41"/>
      <c r="E16" s="41"/>
      <c r="F16" s="41"/>
      <c r="G16" s="26">
        <f t="shared" ref="G16:W16" si="0">SUM(G15:G15)</f>
        <v>10000</v>
      </c>
      <c r="H16" s="53">
        <f t="shared" si="0"/>
        <v>11811533</v>
      </c>
      <c r="I16" s="53">
        <f t="shared" si="0"/>
        <v>11761533</v>
      </c>
      <c r="J16" s="53">
        <f t="shared" si="0"/>
        <v>8178198</v>
      </c>
      <c r="K16" s="53">
        <f t="shared" si="0"/>
        <v>5752257</v>
      </c>
      <c r="L16" s="53">
        <f t="shared" si="0"/>
        <v>2242607</v>
      </c>
      <c r="M16" s="53">
        <f t="shared" si="0"/>
        <v>183334</v>
      </c>
      <c r="N16" s="86">
        <f t="shared" si="0"/>
        <v>280</v>
      </c>
      <c r="O16" s="53">
        <f t="shared" si="0"/>
        <v>2559483</v>
      </c>
      <c r="P16" s="53">
        <f t="shared" si="0"/>
        <v>2559483</v>
      </c>
      <c r="Q16" s="53">
        <f t="shared" si="0"/>
        <v>0</v>
      </c>
      <c r="R16" s="53">
        <f t="shared" si="0"/>
        <v>0</v>
      </c>
      <c r="S16" s="53">
        <f t="shared" si="0"/>
        <v>906521</v>
      </c>
      <c r="T16" s="53">
        <f t="shared" si="0"/>
        <v>117331</v>
      </c>
      <c r="U16" s="53">
        <f t="shared" si="0"/>
        <v>50000</v>
      </c>
      <c r="V16" s="53">
        <f t="shared" si="0"/>
        <v>11715070</v>
      </c>
      <c r="W16" s="26">
        <f t="shared" si="0"/>
        <v>96463</v>
      </c>
      <c r="X16" s="54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ht="30" customHeight="1">
      <c r="A17" s="32"/>
      <c r="B17" s="33"/>
      <c r="C17" s="34"/>
      <c r="D17" s="84" t="s">
        <v>65</v>
      </c>
      <c r="E17" s="84" t="s">
        <v>65</v>
      </c>
      <c r="F17" s="34"/>
      <c r="G17" s="29"/>
      <c r="H17" s="29"/>
      <c r="I17" s="29"/>
      <c r="J17" s="29"/>
      <c r="K17" s="29"/>
      <c r="L17" s="29"/>
      <c r="M17" s="29"/>
      <c r="N17" s="87"/>
      <c r="O17" s="29"/>
      <c r="P17" s="29"/>
      <c r="Q17" s="29"/>
      <c r="R17" s="29"/>
      <c r="S17" s="29"/>
      <c r="T17" s="29"/>
      <c r="U17" s="29"/>
      <c r="V17" s="29"/>
      <c r="W17" s="29"/>
      <c r="X17" s="27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ht="30" customHeight="1">
      <c r="A18" s="32"/>
      <c r="B18" s="56" t="s">
        <v>42</v>
      </c>
      <c r="C18" s="111" t="s">
        <v>90</v>
      </c>
      <c r="D18" s="104"/>
      <c r="E18" s="104" t="s">
        <v>76</v>
      </c>
      <c r="F18" s="104" t="s">
        <v>93</v>
      </c>
      <c r="G18" s="105">
        <v>0</v>
      </c>
      <c r="H18" s="45">
        <v>0</v>
      </c>
      <c r="I18" s="105">
        <v>0</v>
      </c>
      <c r="J18" s="45">
        <f t="shared" ref="J18" si="1">K18+L18+M18</f>
        <v>0</v>
      </c>
      <c r="K18" s="105">
        <v>0</v>
      </c>
      <c r="L18" s="105">
        <v>0</v>
      </c>
      <c r="M18" s="105">
        <v>0</v>
      </c>
      <c r="N18" s="105">
        <v>0</v>
      </c>
      <c r="O18" s="45">
        <v>0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05">
        <v>0</v>
      </c>
      <c r="W18" s="105">
        <v>0</v>
      </c>
      <c r="X18" s="55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ht="30" customHeight="1">
      <c r="A19" s="32"/>
      <c r="B19" s="56" t="s">
        <v>43</v>
      </c>
      <c r="C19" s="111" t="s">
        <v>96</v>
      </c>
      <c r="D19" s="104"/>
      <c r="E19" s="104" t="s">
        <v>78</v>
      </c>
      <c r="F19" s="104" t="s">
        <v>95</v>
      </c>
      <c r="G19" s="10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55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ht="30" customHeight="1">
      <c r="A20" s="32"/>
      <c r="B20" s="56" t="s">
        <v>51</v>
      </c>
      <c r="C20" s="104" t="s">
        <v>97</v>
      </c>
      <c r="D20" s="104"/>
      <c r="E20" s="104" t="s">
        <v>79</v>
      </c>
      <c r="F20" s="104" t="s">
        <v>95</v>
      </c>
      <c r="G20" s="10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105">
        <v>0</v>
      </c>
      <c r="Q20" s="105">
        <v>0</v>
      </c>
      <c r="R20" s="105">
        <v>0</v>
      </c>
      <c r="S20" s="105">
        <v>0</v>
      </c>
      <c r="T20" s="105">
        <v>0</v>
      </c>
      <c r="U20" s="105">
        <v>0</v>
      </c>
      <c r="V20" s="105">
        <v>0</v>
      </c>
      <c r="W20" s="105">
        <v>0</v>
      </c>
      <c r="X20" s="55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ht="30" customHeight="1">
      <c r="A21" s="32"/>
      <c r="B21" s="56" t="s">
        <v>52</v>
      </c>
      <c r="C21" s="104" t="s">
        <v>98</v>
      </c>
      <c r="D21" s="104"/>
      <c r="E21" s="104" t="s">
        <v>80</v>
      </c>
      <c r="F21" s="104" t="s">
        <v>137</v>
      </c>
      <c r="G21" s="10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-40000</v>
      </c>
      <c r="P21" s="45">
        <v>-40000</v>
      </c>
      <c r="Q21" s="105">
        <v>0</v>
      </c>
      <c r="R21" s="105">
        <v>0</v>
      </c>
      <c r="S21" s="105">
        <v>40000</v>
      </c>
      <c r="T21" s="105">
        <v>0</v>
      </c>
      <c r="U21" s="105">
        <v>0</v>
      </c>
      <c r="V21" s="105">
        <v>0</v>
      </c>
      <c r="W21" s="105">
        <v>0</v>
      </c>
      <c r="X21" s="55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ht="30" customHeight="1">
      <c r="A22" s="32"/>
      <c r="B22" s="56" t="s">
        <v>53</v>
      </c>
      <c r="C22" s="104" t="s">
        <v>99</v>
      </c>
      <c r="D22" s="104"/>
      <c r="E22" s="104" t="s">
        <v>81</v>
      </c>
      <c r="F22" s="104" t="s">
        <v>93</v>
      </c>
      <c r="G22" s="10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105">
        <v>0</v>
      </c>
      <c r="Q22" s="105">
        <v>0</v>
      </c>
      <c r="R22" s="105">
        <v>0</v>
      </c>
      <c r="S22" s="105">
        <v>0</v>
      </c>
      <c r="T22" s="105">
        <v>0</v>
      </c>
      <c r="U22" s="105">
        <v>0</v>
      </c>
      <c r="V22" s="105">
        <v>0</v>
      </c>
      <c r="W22" s="105">
        <v>0</v>
      </c>
      <c r="X22" s="55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ht="30" customHeight="1">
      <c r="A23" s="32"/>
      <c r="B23" s="56" t="s">
        <v>54</v>
      </c>
      <c r="C23" s="104" t="s">
        <v>100</v>
      </c>
      <c r="D23" s="112" t="s">
        <v>124</v>
      </c>
      <c r="E23" s="104"/>
      <c r="F23" s="113" t="s">
        <v>148</v>
      </c>
      <c r="G23" s="105">
        <v>0</v>
      </c>
      <c r="H23" s="45">
        <f>J23+O23</f>
        <v>343805</v>
      </c>
      <c r="I23" s="45">
        <v>343805</v>
      </c>
      <c r="J23" s="45">
        <f>K23+L23+M23</f>
        <v>258230</v>
      </c>
      <c r="K23" s="105">
        <v>171628</v>
      </c>
      <c r="L23" s="105">
        <v>80210</v>
      </c>
      <c r="M23" s="105">
        <v>6392</v>
      </c>
      <c r="N23" s="45">
        <v>0</v>
      </c>
      <c r="O23" s="45">
        <v>85575</v>
      </c>
      <c r="P23" s="45">
        <v>85575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  <c r="V23" s="105">
        <f>85575+258230</f>
        <v>343805</v>
      </c>
      <c r="W23" s="105">
        <v>0</v>
      </c>
      <c r="X23" s="55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ht="30" customHeight="1">
      <c r="A24" s="32"/>
      <c r="B24" s="56" t="s">
        <v>55</v>
      </c>
      <c r="C24" s="104" t="s">
        <v>101</v>
      </c>
      <c r="D24" s="104" t="s">
        <v>125</v>
      </c>
      <c r="E24" s="104"/>
      <c r="F24" s="104" t="s">
        <v>150</v>
      </c>
      <c r="G24" s="10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v>-2260</v>
      </c>
      <c r="W24" s="105">
        <v>2260</v>
      </c>
      <c r="X24" s="55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ht="30" customHeight="1">
      <c r="A25" s="32"/>
      <c r="B25" s="56" t="s">
        <v>56</v>
      </c>
      <c r="C25" s="104" t="s">
        <v>102</v>
      </c>
      <c r="D25" s="104"/>
      <c r="E25" s="104" t="s">
        <v>82</v>
      </c>
      <c r="F25" s="104" t="s">
        <v>138</v>
      </c>
      <c r="G25" s="10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105">
        <v>-16000</v>
      </c>
      <c r="P25" s="105">
        <v>-16000</v>
      </c>
      <c r="Q25" s="105">
        <v>0</v>
      </c>
      <c r="R25" s="105">
        <v>0</v>
      </c>
      <c r="S25" s="105">
        <v>16000</v>
      </c>
      <c r="T25" s="105">
        <v>0</v>
      </c>
      <c r="U25" s="105">
        <v>0</v>
      </c>
      <c r="V25" s="105">
        <v>0</v>
      </c>
      <c r="W25" s="105">
        <v>0</v>
      </c>
      <c r="X25" s="55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ht="30" customHeight="1">
      <c r="A26" s="32"/>
      <c r="B26" s="56" t="s">
        <v>57</v>
      </c>
      <c r="C26" s="104" t="s">
        <v>103</v>
      </c>
      <c r="D26" s="104"/>
      <c r="E26" s="104" t="s">
        <v>83</v>
      </c>
      <c r="F26" s="104" t="s">
        <v>139</v>
      </c>
      <c r="G26" s="10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v>0</v>
      </c>
      <c r="W26" s="105">
        <v>0</v>
      </c>
      <c r="X26" s="55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ht="30" customHeight="1">
      <c r="A27" s="32"/>
      <c r="B27" s="56" t="s">
        <v>58</v>
      </c>
      <c r="C27" s="104" t="s">
        <v>104</v>
      </c>
      <c r="D27" s="104" t="s">
        <v>126</v>
      </c>
      <c r="E27" s="104"/>
      <c r="F27" s="104" t="s">
        <v>151</v>
      </c>
      <c r="G27" s="105">
        <v>0</v>
      </c>
      <c r="H27" s="45">
        <v>146200</v>
      </c>
      <c r="I27" s="45">
        <v>146200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146200</v>
      </c>
      <c r="T27" s="105">
        <v>0</v>
      </c>
      <c r="U27" s="105">
        <v>0</v>
      </c>
      <c r="V27" s="105">
        <v>39900</v>
      </c>
      <c r="W27" s="105">
        <v>106300</v>
      </c>
      <c r="X27" s="55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ht="30" customHeight="1">
      <c r="A28" s="32"/>
      <c r="B28" s="56" t="s">
        <v>59</v>
      </c>
      <c r="C28" s="104" t="s">
        <v>105</v>
      </c>
      <c r="D28" s="104"/>
      <c r="E28" s="104" t="s">
        <v>84</v>
      </c>
      <c r="F28" s="104" t="s">
        <v>140</v>
      </c>
      <c r="G28" s="10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105">
        <v>-6000</v>
      </c>
      <c r="P28" s="105">
        <v>-6000</v>
      </c>
      <c r="Q28" s="105">
        <v>0</v>
      </c>
      <c r="R28" s="105">
        <v>0</v>
      </c>
      <c r="S28" s="105">
        <v>6000</v>
      </c>
      <c r="T28" s="105">
        <v>0</v>
      </c>
      <c r="U28" s="105">
        <v>0</v>
      </c>
      <c r="V28" s="105">
        <v>0</v>
      </c>
      <c r="W28" s="105">
        <v>0</v>
      </c>
      <c r="X28" s="55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ht="30" customHeight="1">
      <c r="A29" s="32"/>
      <c r="B29" s="56" t="s">
        <v>60</v>
      </c>
      <c r="C29" s="104" t="s">
        <v>106</v>
      </c>
      <c r="D29" s="104" t="s">
        <v>149</v>
      </c>
      <c r="E29" s="104"/>
      <c r="F29" s="104" t="s">
        <v>150</v>
      </c>
      <c r="G29" s="10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105">
        <v>0</v>
      </c>
      <c r="P29" s="105">
        <v>0</v>
      </c>
      <c r="Q29" s="105">
        <v>0</v>
      </c>
      <c r="R29" s="105">
        <v>0</v>
      </c>
      <c r="S29" s="105">
        <v>0</v>
      </c>
      <c r="T29" s="105">
        <v>0</v>
      </c>
      <c r="U29" s="105">
        <v>0</v>
      </c>
      <c r="V29" s="105">
        <v>-2400</v>
      </c>
      <c r="W29" s="105">
        <v>2400</v>
      </c>
      <c r="X29" s="55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ht="30" customHeight="1">
      <c r="A30" s="32"/>
      <c r="B30" s="56" t="s">
        <v>61</v>
      </c>
      <c r="C30" s="104" t="s">
        <v>107</v>
      </c>
      <c r="D30" s="104"/>
      <c r="E30" s="104" t="s">
        <v>85</v>
      </c>
      <c r="F30" s="104" t="s">
        <v>141</v>
      </c>
      <c r="G30" s="10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105">
        <v>-170000</v>
      </c>
      <c r="P30" s="105">
        <v>-170000</v>
      </c>
      <c r="Q30" s="105">
        <v>0</v>
      </c>
      <c r="R30" s="105">
        <v>0</v>
      </c>
      <c r="S30" s="105">
        <v>170000</v>
      </c>
      <c r="T30" s="105">
        <v>0</v>
      </c>
      <c r="U30" s="105">
        <v>0</v>
      </c>
      <c r="V30" s="105">
        <v>0</v>
      </c>
      <c r="W30" s="105">
        <v>0</v>
      </c>
      <c r="X30" s="55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ht="30" customHeight="1">
      <c r="A31" s="32"/>
      <c r="B31" s="56" t="s">
        <v>62</v>
      </c>
      <c r="C31" s="104" t="s">
        <v>108</v>
      </c>
      <c r="D31" s="104"/>
      <c r="E31" s="104" t="s">
        <v>87</v>
      </c>
      <c r="F31" s="104" t="s">
        <v>142</v>
      </c>
      <c r="G31" s="10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105">
        <v>0</v>
      </c>
      <c r="X31" s="55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ht="30" customHeight="1">
      <c r="A32" s="32"/>
      <c r="B32" s="56" t="s">
        <v>63</v>
      </c>
      <c r="C32" s="104" t="s">
        <v>109</v>
      </c>
      <c r="D32" s="104"/>
      <c r="E32" s="104" t="s">
        <v>86</v>
      </c>
      <c r="F32" s="104" t="s">
        <v>143</v>
      </c>
      <c r="G32" s="10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105">
        <v>-10000</v>
      </c>
      <c r="P32" s="105">
        <v>-10000</v>
      </c>
      <c r="Q32" s="105">
        <v>0</v>
      </c>
      <c r="R32" s="105">
        <v>0</v>
      </c>
      <c r="S32" s="105">
        <v>0</v>
      </c>
      <c r="T32" s="105">
        <v>10000</v>
      </c>
      <c r="U32" s="105">
        <v>0</v>
      </c>
      <c r="V32" s="105">
        <v>0</v>
      </c>
      <c r="W32" s="105">
        <v>0</v>
      </c>
      <c r="X32" s="55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ht="30" customHeight="1">
      <c r="A33" s="32"/>
      <c r="B33" s="56" t="s">
        <v>64</v>
      </c>
      <c r="C33" s="104" t="s">
        <v>110</v>
      </c>
      <c r="D33" s="104"/>
      <c r="E33" s="104" t="s">
        <v>88</v>
      </c>
      <c r="F33" s="104" t="s">
        <v>139</v>
      </c>
      <c r="G33" s="10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105">
        <v>0</v>
      </c>
      <c r="P33" s="105">
        <v>0</v>
      </c>
      <c r="Q33" s="105">
        <v>0</v>
      </c>
      <c r="R33" s="105">
        <v>0</v>
      </c>
      <c r="S33" s="105">
        <v>0</v>
      </c>
      <c r="T33" s="105">
        <v>0</v>
      </c>
      <c r="U33" s="105">
        <v>0</v>
      </c>
      <c r="V33" s="105">
        <v>0</v>
      </c>
      <c r="W33" s="105">
        <v>0</v>
      </c>
      <c r="X33" s="55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ht="30" customHeight="1">
      <c r="A34" s="32"/>
      <c r="B34" s="56" t="s">
        <v>66</v>
      </c>
      <c r="C34" s="104" t="s">
        <v>111</v>
      </c>
      <c r="D34" s="104" t="s">
        <v>127</v>
      </c>
      <c r="E34" s="104"/>
      <c r="F34" s="104" t="s">
        <v>152</v>
      </c>
      <c r="G34" s="105">
        <v>0</v>
      </c>
      <c r="H34" s="45">
        <v>0</v>
      </c>
      <c r="I34" s="105">
        <v>-14375</v>
      </c>
      <c r="J34" s="105">
        <v>0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105">
        <v>0</v>
      </c>
      <c r="S34" s="105">
        <v>-14375</v>
      </c>
      <c r="T34" s="105">
        <v>0</v>
      </c>
      <c r="U34" s="105">
        <v>14375</v>
      </c>
      <c r="V34" s="105">
        <v>0</v>
      </c>
      <c r="W34" s="105">
        <v>0</v>
      </c>
      <c r="X34" s="55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ht="30" customHeight="1">
      <c r="A35" s="32"/>
      <c r="B35" s="56" t="s">
        <v>72</v>
      </c>
      <c r="C35" s="104" t="s">
        <v>112</v>
      </c>
      <c r="D35" s="104" t="s">
        <v>128</v>
      </c>
      <c r="E35" s="104"/>
      <c r="F35" s="104" t="s">
        <v>153</v>
      </c>
      <c r="G35" s="105">
        <v>0</v>
      </c>
      <c r="H35" s="45">
        <v>553620</v>
      </c>
      <c r="I35" s="45">
        <v>433620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433620</v>
      </c>
      <c r="T35" s="105">
        <v>0</v>
      </c>
      <c r="U35" s="105">
        <v>120000</v>
      </c>
      <c r="V35" s="105">
        <v>120000</v>
      </c>
      <c r="W35" s="105">
        <v>433620</v>
      </c>
      <c r="X35" s="55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ht="30" customHeight="1">
      <c r="A36" s="32"/>
      <c r="B36" s="56" t="s">
        <v>67</v>
      </c>
      <c r="C36" s="104" t="s">
        <v>113</v>
      </c>
      <c r="D36" s="104"/>
      <c r="E36" s="104" t="s">
        <v>89</v>
      </c>
      <c r="F36" s="104" t="s">
        <v>144</v>
      </c>
      <c r="G36" s="105">
        <v>0</v>
      </c>
      <c r="H36" s="45">
        <v>0</v>
      </c>
      <c r="I36" s="4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05">
        <v>0</v>
      </c>
      <c r="S36" s="105">
        <v>-10000</v>
      </c>
      <c r="T36" s="105">
        <v>10000</v>
      </c>
      <c r="U36" s="105">
        <v>0</v>
      </c>
      <c r="V36" s="105">
        <v>0</v>
      </c>
      <c r="W36" s="105">
        <v>0</v>
      </c>
      <c r="X36" s="55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ht="30" customHeight="1">
      <c r="A37" s="32"/>
      <c r="B37" s="56" t="s">
        <v>68</v>
      </c>
      <c r="C37" s="104" t="s">
        <v>116</v>
      </c>
      <c r="D37" s="104"/>
      <c r="E37" s="104" t="s">
        <v>134</v>
      </c>
      <c r="F37" s="104" t="s">
        <v>139</v>
      </c>
      <c r="G37" s="105">
        <v>0</v>
      </c>
      <c r="H37" s="45">
        <v>0</v>
      </c>
      <c r="I37" s="4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05">
        <v>0</v>
      </c>
      <c r="S37" s="105">
        <v>0</v>
      </c>
      <c r="T37" s="105">
        <v>0</v>
      </c>
      <c r="U37" s="105">
        <v>0</v>
      </c>
      <c r="V37" s="105">
        <v>0</v>
      </c>
      <c r="W37" s="105">
        <v>0</v>
      </c>
      <c r="X37" s="55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ht="30" customHeight="1">
      <c r="A38" s="32"/>
      <c r="B38" s="56" t="s">
        <v>69</v>
      </c>
      <c r="C38" s="104" t="s">
        <v>117</v>
      </c>
      <c r="D38" s="104" t="s">
        <v>129</v>
      </c>
      <c r="E38" s="104"/>
      <c r="F38" s="104" t="s">
        <v>154</v>
      </c>
      <c r="G38" s="105">
        <v>0</v>
      </c>
      <c r="H38" s="45">
        <v>0</v>
      </c>
      <c r="I38" s="45">
        <v>0</v>
      </c>
      <c r="J38" s="45">
        <v>-93768</v>
      </c>
      <c r="K38" s="105">
        <v>0</v>
      </c>
      <c r="L38" s="105">
        <v>0</v>
      </c>
      <c r="M38" s="105">
        <v>0</v>
      </c>
      <c r="N38" s="105">
        <v>0</v>
      </c>
      <c r="O38" s="105">
        <v>58200</v>
      </c>
      <c r="P38" s="105">
        <v>58200</v>
      </c>
      <c r="Q38" s="105">
        <v>0</v>
      </c>
      <c r="R38" s="105">
        <v>0</v>
      </c>
      <c r="S38" s="105">
        <v>0</v>
      </c>
      <c r="T38" s="105">
        <v>35568</v>
      </c>
      <c r="U38" s="105">
        <v>0</v>
      </c>
      <c r="V38" s="105">
        <v>0</v>
      </c>
      <c r="W38" s="105">
        <v>0</v>
      </c>
      <c r="X38" s="55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ht="30" customHeight="1">
      <c r="A39" s="32"/>
      <c r="B39" s="56" t="s">
        <v>70</v>
      </c>
      <c r="C39" s="104" t="s">
        <v>118</v>
      </c>
      <c r="D39" s="104" t="s">
        <v>130</v>
      </c>
      <c r="E39" s="104"/>
      <c r="F39" s="104" t="s">
        <v>155</v>
      </c>
      <c r="G39" s="105">
        <v>0</v>
      </c>
      <c r="H39" s="45">
        <v>0</v>
      </c>
      <c r="I39" s="45">
        <v>-231700</v>
      </c>
      <c r="J39" s="45">
        <v>-231700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05">
        <v>0</v>
      </c>
      <c r="S39" s="105">
        <v>0</v>
      </c>
      <c r="T39" s="105">
        <v>0</v>
      </c>
      <c r="U39" s="105">
        <v>231700</v>
      </c>
      <c r="V39" s="105">
        <v>0</v>
      </c>
      <c r="W39" s="105">
        <v>0</v>
      </c>
      <c r="X39" s="55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30" customHeight="1">
      <c r="A40" s="32"/>
      <c r="B40" s="56" t="s">
        <v>73</v>
      </c>
      <c r="C40" s="104" t="s">
        <v>119</v>
      </c>
      <c r="D40" s="104" t="s">
        <v>131</v>
      </c>
      <c r="E40" s="104"/>
      <c r="F40" s="104" t="s">
        <v>156</v>
      </c>
      <c r="G40" s="105">
        <v>0</v>
      </c>
      <c r="H40" s="45">
        <v>0</v>
      </c>
      <c r="I40" s="105">
        <v>-50390</v>
      </c>
      <c r="J40" s="45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105">
        <v>0</v>
      </c>
      <c r="S40" s="105">
        <v>-50390</v>
      </c>
      <c r="T40" s="105">
        <v>0</v>
      </c>
      <c r="U40" s="105">
        <v>50390</v>
      </c>
      <c r="V40" s="105">
        <v>0</v>
      </c>
      <c r="W40" s="105">
        <v>0</v>
      </c>
      <c r="X40" s="55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30" customHeight="1">
      <c r="A41" s="32"/>
      <c r="B41" s="56" t="s">
        <v>74</v>
      </c>
      <c r="C41" s="104" t="s">
        <v>120</v>
      </c>
      <c r="D41" s="104" t="s">
        <v>132</v>
      </c>
      <c r="E41" s="104"/>
      <c r="F41" s="104" t="s">
        <v>157</v>
      </c>
      <c r="G41" s="105">
        <v>0</v>
      </c>
      <c r="H41" s="45">
        <v>0</v>
      </c>
      <c r="I41" s="45">
        <v>0</v>
      </c>
      <c r="J41" s="4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05">
        <v>0</v>
      </c>
      <c r="S41" s="105">
        <v>0</v>
      </c>
      <c r="T41" s="105">
        <v>0</v>
      </c>
      <c r="U41" s="105">
        <v>0</v>
      </c>
      <c r="V41" s="105">
        <v>53800</v>
      </c>
      <c r="W41" s="105">
        <v>-53800</v>
      </c>
      <c r="X41" s="55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30" customHeight="1">
      <c r="A42" s="32"/>
      <c r="B42" s="56" t="s">
        <v>75</v>
      </c>
      <c r="C42" s="104" t="s">
        <v>121</v>
      </c>
      <c r="D42" s="104" t="s">
        <v>133</v>
      </c>
      <c r="E42" s="104"/>
      <c r="F42" s="104" t="s">
        <v>158</v>
      </c>
      <c r="G42" s="105">
        <v>0</v>
      </c>
      <c r="H42" s="45">
        <v>-181590</v>
      </c>
      <c r="I42" s="45">
        <v>0</v>
      </c>
      <c r="J42" s="45">
        <v>0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105">
        <v>0</v>
      </c>
      <c r="S42" s="105">
        <v>0</v>
      </c>
      <c r="T42" s="105">
        <v>0</v>
      </c>
      <c r="U42" s="105">
        <v>-181590</v>
      </c>
      <c r="V42" s="105">
        <v>-181590</v>
      </c>
      <c r="W42" s="105">
        <v>0</v>
      </c>
      <c r="X42" s="55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30" customHeight="1">
      <c r="A43" s="32"/>
      <c r="B43" s="56" t="s">
        <v>114</v>
      </c>
      <c r="C43" s="104" t="s">
        <v>122</v>
      </c>
      <c r="D43" s="104"/>
      <c r="E43" s="104" t="s">
        <v>135</v>
      </c>
      <c r="F43" s="107" t="s">
        <v>145</v>
      </c>
      <c r="G43" s="10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105">
        <v>75737</v>
      </c>
      <c r="P43" s="105">
        <v>75737</v>
      </c>
      <c r="Q43" s="105">
        <v>0</v>
      </c>
      <c r="R43" s="105">
        <v>0</v>
      </c>
      <c r="S43" s="105">
        <v>-71577</v>
      </c>
      <c r="T43" s="105">
        <v>-4160</v>
      </c>
      <c r="U43" s="105">
        <v>0</v>
      </c>
      <c r="V43" s="105">
        <v>0</v>
      </c>
      <c r="W43" s="105">
        <v>0</v>
      </c>
      <c r="X43" s="55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30" customHeight="1">
      <c r="A44" s="32"/>
      <c r="B44" s="56" t="s">
        <v>115</v>
      </c>
      <c r="C44" s="104" t="s">
        <v>123</v>
      </c>
      <c r="D44" s="104"/>
      <c r="E44" s="104" t="s">
        <v>136</v>
      </c>
      <c r="F44" s="104" t="s">
        <v>139</v>
      </c>
      <c r="G44" s="105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5">
        <v>0</v>
      </c>
      <c r="P44" s="105">
        <v>0</v>
      </c>
      <c r="Q44" s="105">
        <v>0</v>
      </c>
      <c r="R44" s="105">
        <v>0</v>
      </c>
      <c r="S44" s="105">
        <v>0</v>
      </c>
      <c r="T44" s="105">
        <v>0</v>
      </c>
      <c r="U44" s="105">
        <v>0</v>
      </c>
      <c r="V44" s="105">
        <v>0</v>
      </c>
      <c r="W44" s="105">
        <v>0</v>
      </c>
      <c r="X44" s="5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ht="30" customHeight="1" thickBot="1">
      <c r="A45" s="32"/>
      <c r="B45" s="56"/>
      <c r="C45" s="104"/>
      <c r="D45" s="51"/>
      <c r="E45" s="104"/>
      <c r="F45" s="104"/>
      <c r="G45" s="105"/>
      <c r="H45" s="105"/>
      <c r="I45" s="105"/>
      <c r="J45" s="105"/>
      <c r="K45" s="105"/>
      <c r="L45" s="105"/>
      <c r="M45" s="105"/>
      <c r="N45" s="106"/>
      <c r="O45" s="105"/>
      <c r="P45" s="105"/>
      <c r="Q45" s="105"/>
      <c r="R45" s="105"/>
      <c r="S45" s="105"/>
      <c r="T45" s="105"/>
      <c r="U45" s="105"/>
      <c r="V45" s="105"/>
      <c r="W45" s="24"/>
      <c r="X45" s="71"/>
      <c r="AH45" s="12"/>
      <c r="AI45" s="12"/>
      <c r="AJ45" s="12"/>
      <c r="AK45" s="12"/>
      <c r="AL45" s="12"/>
      <c r="AM45" s="12"/>
      <c r="AN45" s="12"/>
      <c r="AO45" s="59"/>
      <c r="AP45" s="12"/>
      <c r="AQ45" s="12"/>
    </row>
    <row r="46" spans="1:43" ht="38.450000000000003" customHeight="1" thickBot="1">
      <c r="A46" s="32"/>
      <c r="B46" s="72"/>
      <c r="C46" s="73" t="s">
        <v>16</v>
      </c>
      <c r="D46" s="73"/>
      <c r="E46" s="73"/>
      <c r="F46" s="73"/>
      <c r="G46" s="85">
        <f t="shared" ref="G46:W46" si="2">SUM(G16:G45)</f>
        <v>10000</v>
      </c>
      <c r="H46" s="85">
        <f t="shared" si="2"/>
        <v>12673568</v>
      </c>
      <c r="I46" s="85">
        <f t="shared" si="2"/>
        <v>12388693</v>
      </c>
      <c r="J46" s="85">
        <f t="shared" si="2"/>
        <v>8110960</v>
      </c>
      <c r="K46" s="74">
        <f t="shared" si="2"/>
        <v>5923885</v>
      </c>
      <c r="L46" s="74">
        <f t="shared" si="2"/>
        <v>2322817</v>
      </c>
      <c r="M46" s="74">
        <f t="shared" si="2"/>
        <v>189726</v>
      </c>
      <c r="N46" s="74">
        <f t="shared" si="2"/>
        <v>280</v>
      </c>
      <c r="O46" s="85">
        <f>SUM(O16:O45)</f>
        <v>2536995</v>
      </c>
      <c r="P46" s="74">
        <f t="shared" si="2"/>
        <v>2536995</v>
      </c>
      <c r="Q46" s="74">
        <f t="shared" si="2"/>
        <v>0</v>
      </c>
      <c r="R46" s="74">
        <f t="shared" si="2"/>
        <v>0</v>
      </c>
      <c r="S46" s="85">
        <f t="shared" si="2"/>
        <v>1571999</v>
      </c>
      <c r="T46" s="85">
        <f>SUM(T16:T45)</f>
        <v>168739</v>
      </c>
      <c r="U46" s="85">
        <f t="shared" si="2"/>
        <v>284875</v>
      </c>
      <c r="V46" s="85">
        <f t="shared" si="2"/>
        <v>12086325</v>
      </c>
      <c r="W46" s="85">
        <f t="shared" si="2"/>
        <v>587243</v>
      </c>
      <c r="X46" s="27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ht="30" customHeight="1">
      <c r="A47" s="32"/>
      <c r="B47" s="75"/>
      <c r="C47" s="76"/>
      <c r="D47" s="76"/>
      <c r="E47" s="76"/>
      <c r="F47" s="76"/>
      <c r="G47" s="35"/>
      <c r="H47" s="35" t="s">
        <v>22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 t="s">
        <v>22</v>
      </c>
      <c r="U47" s="35" t="s">
        <v>22</v>
      </c>
      <c r="V47" s="35" t="s">
        <v>22</v>
      </c>
      <c r="W47" s="35"/>
      <c r="X47" s="27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ht="30" customHeight="1">
      <c r="A48" s="32"/>
      <c r="B48" s="77" t="s">
        <v>77</v>
      </c>
      <c r="C48" s="78"/>
      <c r="D48" s="78"/>
      <c r="E48" s="78"/>
      <c r="F48" s="78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27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ht="30" customHeight="1">
      <c r="A49" s="32"/>
      <c r="B49" s="117" t="s">
        <v>147</v>
      </c>
      <c r="C49" s="117"/>
      <c r="D49" s="108"/>
      <c r="E49" s="108"/>
      <c r="F49" s="108"/>
      <c r="G49" s="35"/>
      <c r="H49" s="35"/>
      <c r="I49" s="35"/>
      <c r="J49" s="35"/>
      <c r="K49" s="28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27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ht="30" customHeight="1">
      <c r="A50" s="32"/>
      <c r="B50" s="108"/>
      <c r="C50" s="108"/>
      <c r="D50" s="108"/>
      <c r="E50" s="108"/>
      <c r="F50" s="108"/>
      <c r="G50" s="35"/>
      <c r="H50" s="35"/>
      <c r="I50" s="35"/>
      <c r="J50" s="35"/>
      <c r="K50" s="28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27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ht="30" customHeight="1">
      <c r="A51" s="32"/>
      <c r="B51" s="108"/>
      <c r="C51" s="108"/>
      <c r="D51" s="108"/>
      <c r="E51" s="108"/>
      <c r="F51" s="108"/>
      <c r="G51" s="35"/>
      <c r="H51" s="35"/>
      <c r="I51" s="35"/>
      <c r="J51" s="35"/>
      <c r="K51" s="28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27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ht="30" customHeight="1">
      <c r="A52" s="32"/>
      <c r="B52" s="108"/>
      <c r="C52" s="108"/>
      <c r="D52" s="108"/>
      <c r="E52" s="108"/>
      <c r="F52" s="108"/>
      <c r="G52" s="35"/>
      <c r="H52" s="35"/>
      <c r="I52" s="35"/>
      <c r="J52" s="35"/>
      <c r="K52" s="28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27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ht="30" customHeight="1">
      <c r="A53" s="32"/>
      <c r="B53" s="108"/>
      <c r="C53" s="108"/>
      <c r="D53" s="108"/>
      <c r="E53" s="108"/>
      <c r="F53" s="108"/>
      <c r="G53" s="35"/>
      <c r="H53" s="35"/>
      <c r="I53" s="35"/>
      <c r="J53" s="35"/>
      <c r="K53" s="28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27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ht="30" customHeight="1">
      <c r="A54" s="32"/>
      <c r="B54" s="108"/>
      <c r="C54" s="108"/>
      <c r="D54" s="108"/>
      <c r="E54" s="108"/>
      <c r="F54" s="108"/>
      <c r="G54" s="35"/>
      <c r="H54" s="35"/>
      <c r="I54" s="35"/>
      <c r="J54" s="35"/>
      <c r="K54" s="28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27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ht="30" customHeight="1">
      <c r="A55" s="32"/>
      <c r="B55" s="108"/>
      <c r="C55" s="108"/>
      <c r="D55" s="108"/>
      <c r="E55" s="108"/>
      <c r="F55" s="108"/>
      <c r="G55" s="35"/>
      <c r="H55" s="35"/>
      <c r="I55" s="35"/>
      <c r="J55" s="35"/>
      <c r="K55" s="28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27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ht="30" customHeight="1">
      <c r="A56" s="32"/>
      <c r="B56" s="108"/>
      <c r="C56" s="108"/>
      <c r="D56" s="108"/>
      <c r="E56" s="108"/>
      <c r="F56" s="108"/>
      <c r="G56" s="35"/>
      <c r="H56" s="35"/>
      <c r="I56" s="35"/>
      <c r="J56" s="35"/>
      <c r="K56" s="28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27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ht="30" customHeight="1">
      <c r="A57" s="32"/>
      <c r="B57" s="108"/>
      <c r="C57" s="108"/>
      <c r="D57" s="108"/>
      <c r="E57" s="108"/>
      <c r="F57" s="108"/>
      <c r="G57" s="35"/>
      <c r="H57" s="35"/>
      <c r="I57" s="35"/>
      <c r="J57" s="35"/>
      <c r="K57" s="28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27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ht="30" customHeight="1">
      <c r="A58" s="32"/>
      <c r="B58" s="108"/>
      <c r="C58" s="108"/>
      <c r="D58" s="108"/>
      <c r="E58" s="108"/>
      <c r="F58" s="108"/>
      <c r="G58" s="35"/>
      <c r="H58" s="35"/>
      <c r="I58" s="35"/>
      <c r="J58" s="35"/>
      <c r="K58" s="28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27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 ht="30" customHeight="1">
      <c r="A59" s="32"/>
      <c r="B59" s="108"/>
      <c r="C59" s="108"/>
      <c r="D59" s="108"/>
      <c r="E59" s="108"/>
      <c r="F59" s="108"/>
      <c r="G59" s="35"/>
      <c r="H59" s="35"/>
      <c r="I59" s="35"/>
      <c r="J59" s="35"/>
      <c r="K59" s="28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27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ht="30" customHeight="1">
      <c r="A60" s="32"/>
      <c r="B60" s="108"/>
      <c r="C60" s="108"/>
      <c r="D60" s="108"/>
      <c r="E60" s="108"/>
      <c r="F60" s="108"/>
      <c r="G60" s="35"/>
      <c r="H60" s="35"/>
      <c r="I60" s="35"/>
      <c r="J60" s="35"/>
      <c r="K60" s="28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27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ht="30" customHeight="1">
      <c r="A61" s="32"/>
      <c r="B61" s="108"/>
      <c r="C61" s="108"/>
      <c r="D61" s="108"/>
      <c r="E61" s="108"/>
      <c r="F61" s="108"/>
      <c r="G61" s="35"/>
      <c r="H61" s="35"/>
      <c r="I61" s="35"/>
      <c r="J61" s="35"/>
      <c r="K61" s="28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27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ht="30" customHeight="1">
      <c r="A62" s="32"/>
      <c r="B62" s="108"/>
      <c r="C62" s="108"/>
      <c r="D62" s="108"/>
      <c r="E62" s="108"/>
      <c r="F62" s="108"/>
      <c r="G62" s="35"/>
      <c r="H62" s="35"/>
      <c r="I62" s="35"/>
      <c r="J62" s="35"/>
      <c r="K62" s="28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27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ht="30" customHeight="1">
      <c r="A63" s="32"/>
      <c r="B63" s="108"/>
      <c r="C63" s="108"/>
      <c r="D63" s="108"/>
      <c r="E63" s="108"/>
      <c r="F63" s="108"/>
      <c r="G63" s="35"/>
      <c r="H63" s="35"/>
      <c r="I63" s="35"/>
      <c r="J63" s="35"/>
      <c r="K63" s="28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27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 ht="30" customHeight="1">
      <c r="A64" s="32"/>
      <c r="B64" s="108"/>
      <c r="C64" s="108"/>
      <c r="D64" s="108"/>
      <c r="E64" s="108"/>
      <c r="F64" s="108"/>
      <c r="G64" s="35"/>
      <c r="H64" s="35"/>
      <c r="I64" s="35"/>
      <c r="J64" s="35"/>
      <c r="K64" s="28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27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 ht="30" customHeight="1">
      <c r="A65" s="32"/>
      <c r="B65" s="108"/>
      <c r="C65" s="108"/>
      <c r="D65" s="108"/>
      <c r="E65" s="108"/>
      <c r="F65" s="108"/>
      <c r="G65" s="35"/>
      <c r="H65" s="35"/>
      <c r="I65" s="35"/>
      <c r="J65" s="35"/>
      <c r="K65" s="28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27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1:43" ht="30" customHeight="1">
      <c r="A66" s="32"/>
      <c r="B66" s="108"/>
      <c r="C66" s="108"/>
      <c r="D66" s="108"/>
      <c r="E66" s="108"/>
      <c r="F66" s="108"/>
      <c r="G66" s="35"/>
      <c r="H66" s="35"/>
      <c r="I66" s="35"/>
      <c r="J66" s="35"/>
      <c r="K66" s="28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27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 ht="30" customHeight="1">
      <c r="A67" s="32"/>
      <c r="B67" s="108"/>
      <c r="C67" s="108"/>
      <c r="D67" s="108"/>
      <c r="E67" s="108"/>
      <c r="F67" s="108"/>
      <c r="G67" s="35"/>
      <c r="H67" s="35"/>
      <c r="I67" s="35"/>
      <c r="J67" s="35"/>
      <c r="K67" s="28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27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43" ht="30" customHeight="1">
      <c r="A68" s="32"/>
      <c r="B68" s="108"/>
      <c r="C68" s="108"/>
      <c r="D68" s="108"/>
      <c r="E68" s="108"/>
      <c r="F68" s="108"/>
      <c r="G68" s="35"/>
      <c r="H68" s="35"/>
      <c r="I68" s="35"/>
      <c r="J68" s="35"/>
      <c r="K68" s="28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27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1:43" ht="30" customHeight="1">
      <c r="A69" s="32"/>
      <c r="B69" s="108"/>
      <c r="C69" s="108"/>
      <c r="D69" s="108"/>
      <c r="E69" s="108"/>
      <c r="F69" s="108"/>
      <c r="G69" s="35"/>
      <c r="H69" s="35"/>
      <c r="I69" s="35"/>
      <c r="J69" s="35"/>
      <c r="K69" s="28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27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1:43" ht="30" customHeight="1">
      <c r="A70" s="32"/>
      <c r="B70" s="108"/>
      <c r="C70" s="108"/>
      <c r="D70" s="108"/>
      <c r="E70" s="108"/>
      <c r="F70" s="108"/>
      <c r="G70" s="35"/>
      <c r="H70" s="35"/>
      <c r="I70" s="35"/>
      <c r="J70" s="35"/>
      <c r="K70" s="28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27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ht="30" customHeight="1">
      <c r="A71" s="32"/>
      <c r="B71" s="108"/>
      <c r="C71" s="108"/>
      <c r="D71" s="108"/>
      <c r="E71" s="108"/>
      <c r="F71" s="108"/>
      <c r="G71" s="35"/>
      <c r="H71" s="35"/>
      <c r="I71" s="35"/>
      <c r="J71" s="35"/>
      <c r="K71" s="28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27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ht="30" customHeight="1">
      <c r="A72" s="32"/>
      <c r="B72" s="108"/>
      <c r="C72" s="108"/>
      <c r="D72" s="108"/>
      <c r="E72" s="108"/>
      <c r="F72" s="108"/>
      <c r="G72" s="35"/>
      <c r="H72" s="35"/>
      <c r="I72" s="35"/>
      <c r="J72" s="35"/>
      <c r="K72" s="28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27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ht="30" customHeight="1">
      <c r="A73" s="32"/>
      <c r="B73" s="108"/>
      <c r="C73" s="108"/>
      <c r="D73" s="108"/>
      <c r="E73" s="108"/>
      <c r="F73" s="108"/>
      <c r="G73" s="35"/>
      <c r="H73" s="35"/>
      <c r="I73" s="35"/>
      <c r="J73" s="35"/>
      <c r="K73" s="28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27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1:43" ht="30" customHeight="1">
      <c r="A74" s="32"/>
      <c r="B74" s="108"/>
      <c r="C74" s="108"/>
      <c r="D74" s="108"/>
      <c r="E74" s="108"/>
      <c r="F74" s="108"/>
      <c r="G74" s="35"/>
      <c r="H74" s="35"/>
      <c r="I74" s="35"/>
      <c r="J74" s="35"/>
      <c r="K74" s="28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27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ht="27.75">
      <c r="B75" s="108"/>
      <c r="C75" s="108"/>
      <c r="D75" s="108"/>
      <c r="E75" s="108"/>
      <c r="F75" s="108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</sheetData>
  <sheetProtection algorithmName="SHA-512" hashValue="QAJVihC8Ws7bVQnP6ThSHS3Fx2/WCrnw+1riEXpDGPUwLvf9qsRUnmqnE9Tg2AqIj/VbbgviLXmxVb50GHgHgQ==" saltValue="8HQSpfsb1CwcYMJzgV4yIg==" spinCount="100000" sheet="1" objects="1" scenarios="1" selectLockedCells="1" selectUnlockedCells="1"/>
  <mergeCells count="5">
    <mergeCell ref="H2:I4"/>
    <mergeCell ref="O2:P4"/>
    <mergeCell ref="T2:T4"/>
    <mergeCell ref="V2:V4"/>
    <mergeCell ref="B49:C49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33" pageOrder="overThenDown" orientation="landscape" r:id="rId1"/>
  <headerFooter alignWithMargins="0">
    <oddFooter>&amp;L&amp;D&amp;C&amp;F&amp;RStrana &amp;P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rozpočtové opatrenie 2017</vt:lpstr>
      <vt:lpstr>'rozpočtové opatrenie 2017'!Názvy_tlače</vt:lpstr>
    </vt:vector>
  </TitlesOfParts>
  <Company>Slovenská akadémia vied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Úrad SAV</dc:creator>
  <cp:lastModifiedBy>SEDLÁČKOVÁ Miriam</cp:lastModifiedBy>
  <cp:lastPrinted>2018-04-11T07:49:42Z</cp:lastPrinted>
  <dcterms:created xsi:type="dcterms:W3CDTF">2003-02-18T11:48:55Z</dcterms:created>
  <dcterms:modified xsi:type="dcterms:W3CDTF">2018-05-09T09:13:07Z</dcterms:modified>
</cp:coreProperties>
</file>